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0" windowWidth="12735" windowHeight="10065"/>
  </bookViews>
  <sheets>
    <sheet name="Household Budget" sheetId="1" r:id="rId1"/>
    <sheet name="EULA" sheetId="2" r:id="rId2"/>
  </sheets>
  <definedNames>
    <definedName name="_xlnm.Print_Area" localSheetId="1">EULA!#REF!</definedName>
    <definedName name="_xlnm.Print_Area" localSheetId="0">'Household Budget'!$A$2:$I$99</definedName>
  </definedNames>
  <calcPr calcId="124519"/>
</workbook>
</file>

<file path=xl/calcChain.xml><?xml version="1.0" encoding="utf-8"?>
<calcChain xmlns="http://schemas.openxmlformats.org/spreadsheetml/2006/main">
  <c r="D88" i="1"/>
  <c r="A99"/>
  <c r="B99"/>
  <c r="C99"/>
  <c r="D73"/>
  <c r="D74"/>
  <c r="D75"/>
  <c r="D76"/>
  <c r="A77"/>
  <c r="B77"/>
  <c r="C77"/>
  <c r="C41"/>
  <c r="D99" l="1"/>
  <c r="D77"/>
  <c r="D68"/>
  <c r="D63"/>
  <c r="D64"/>
  <c r="D65"/>
  <c r="D66"/>
  <c r="I3" i="2"/>
  <c r="C28" i="1" l="1"/>
  <c r="C13"/>
  <c r="H10" s="1"/>
  <c r="C49"/>
  <c r="C59"/>
  <c r="C70"/>
  <c r="C85"/>
  <c r="A70"/>
  <c r="A59"/>
  <c r="A49"/>
  <c r="A41"/>
  <c r="A28"/>
  <c r="A13"/>
  <c r="B28"/>
  <c r="B41"/>
  <c r="B49"/>
  <c r="B59"/>
  <c r="B70"/>
  <c r="B85"/>
  <c r="A85"/>
  <c r="D84"/>
  <c r="D83"/>
  <c r="D82"/>
  <c r="D81"/>
  <c r="D80"/>
  <c r="B13"/>
  <c r="G10" s="1"/>
  <c r="D12"/>
  <c r="D11"/>
  <c r="D10"/>
  <c r="D9"/>
  <c r="D8"/>
  <c r="D6"/>
  <c r="D5"/>
  <c r="D69"/>
  <c r="D67"/>
  <c r="D62"/>
  <c r="D58"/>
  <c r="D57"/>
  <c r="D56"/>
  <c r="D55"/>
  <c r="D54"/>
  <c r="D52"/>
  <c r="D53"/>
  <c r="D48"/>
  <c r="D47"/>
  <c r="D46"/>
  <c r="D45"/>
  <c r="D44"/>
  <c r="D40"/>
  <c r="D39"/>
  <c r="D38"/>
  <c r="D37"/>
  <c r="D36"/>
  <c r="D35"/>
  <c r="D34"/>
  <c r="D33"/>
  <c r="D32"/>
  <c r="D31"/>
  <c r="D27"/>
  <c r="D26"/>
  <c r="D25"/>
  <c r="D24"/>
  <c r="D23"/>
  <c r="D22"/>
  <c r="D21"/>
  <c r="D20"/>
  <c r="D19"/>
  <c r="D18"/>
  <c r="D17"/>
  <c r="D16"/>
  <c r="D49" l="1"/>
  <c r="D70"/>
  <c r="I10"/>
  <c r="D28"/>
  <c r="D41"/>
  <c r="D85"/>
  <c r="H11"/>
  <c r="H12" s="1"/>
  <c r="D59"/>
  <c r="D13"/>
  <c r="G11"/>
  <c r="I11" l="1"/>
  <c r="G13"/>
  <c r="G12"/>
  <c r="I12" s="1"/>
  <c r="H13"/>
  <c r="I13" l="1"/>
</calcChain>
</file>

<file path=xl/comments1.xml><?xml version="1.0" encoding="utf-8"?>
<comments xmlns="http://schemas.openxmlformats.org/spreadsheetml/2006/main">
  <authors>
    <author>Alex</author>
    <author>Alex Bejanishvili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Alex:Payback from Castillo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17000 Solana
27000 Visata</t>
        </r>
      </text>
    </comment>
    <comment ref="H12" authorId="1">
      <text>
        <r>
          <rPr>
            <sz val="10"/>
            <color indexed="81"/>
            <rFont val="Tahoma"/>
            <family val="2"/>
          </rPr>
          <t>If value of the cell is negative, this mean that you've spent more than you have budgeted.</t>
        </r>
      </text>
    </comment>
    <comment ref="H13" authorId="1">
      <text>
        <r>
          <rPr>
            <sz val="9"/>
            <color indexed="81"/>
            <rFont val="Tahoma"/>
            <family val="2"/>
          </rPr>
          <t xml:space="preserve">The </t>
        </r>
        <r>
          <rPr>
            <b/>
            <sz val="9"/>
            <color indexed="81"/>
            <rFont val="Tahoma"/>
            <family val="2"/>
          </rPr>
          <t>End Balance</t>
        </r>
        <r>
          <rPr>
            <sz val="9"/>
            <color indexed="81"/>
            <rFont val="Tahoma"/>
            <family val="2"/>
          </rPr>
          <t xml:space="preserve"> of the month includes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(if any) with added </t>
        </r>
        <r>
          <rPr>
            <b/>
            <sz val="9"/>
            <color indexed="81"/>
            <rFont val="Tahoma"/>
            <family val="2"/>
          </rPr>
          <t>Income</t>
        </r>
        <r>
          <rPr>
            <sz val="9"/>
            <color indexed="81"/>
            <rFont val="Tahoma"/>
            <family val="2"/>
          </rPr>
          <t xml:space="preserve"> less </t>
        </r>
        <r>
          <rPr>
            <b/>
            <sz val="9"/>
            <color indexed="81"/>
            <rFont val="Tahoma"/>
            <family val="2"/>
          </rPr>
          <t>Expenses</t>
        </r>
        <r>
          <rPr>
            <sz val="9"/>
            <color indexed="81"/>
            <rFont val="Tahoma"/>
            <family val="2"/>
          </rPr>
          <t xml:space="preserve">. The cell highlights in red color if the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amount is lower than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and also when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is 0 and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is negative value.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1200 se descuenta para mayo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Access Lake Chapala:</t>
        </r>
        <r>
          <rPr>
            <sz val="9"/>
            <color indexed="81"/>
            <rFont val="Tahoma"/>
            <family val="2"/>
          </rPr>
          <t xml:space="preserve">
Please Note that both have instalation costs aside from the montly subscription cost listed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 xml:space="preserve">Access Lake Chapala:
</t>
        </r>
        <r>
          <rPr>
            <sz val="9"/>
            <color indexed="81"/>
            <rFont val="Tahoma"/>
            <family val="2"/>
          </rPr>
          <t xml:space="preserve">Please Note that both have instalation costs aside from the montly subscription cost listed
</t>
        </r>
      </text>
    </comment>
    <comment ref="C62" author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Julian Alex 300
Klara Doc 400
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Alex:</t>
        </r>
        <r>
          <rPr>
            <sz val="9"/>
            <color indexed="81"/>
            <rFont val="Tahoma"/>
            <charset val="1"/>
          </rPr>
          <t xml:space="preserve">
890</t>
        </r>
      </text>
    </comment>
  </commentList>
</comments>
</file>

<file path=xl/sharedStrings.xml><?xml version="1.0" encoding="utf-8"?>
<sst xmlns="http://schemas.openxmlformats.org/spreadsheetml/2006/main" count="153" uniqueCount="90">
  <si>
    <t>Income</t>
  </si>
  <si>
    <t>Daily living</t>
  </si>
  <si>
    <t>Gas/fuel</t>
  </si>
  <si>
    <t>Insurance</t>
  </si>
  <si>
    <t>Starting Balance</t>
  </si>
  <si>
    <t>Total Income</t>
  </si>
  <si>
    <t>Total Expenses</t>
  </si>
  <si>
    <t>Home Expenses</t>
  </si>
  <si>
    <t>Electricity</t>
  </si>
  <si>
    <t>Transportation Expenses</t>
  </si>
  <si>
    <t>Entertainment Expenses</t>
  </si>
  <si>
    <t>Health Expenses</t>
  </si>
  <si>
    <t>Recreation Expenses</t>
  </si>
  <si>
    <t>Actual</t>
  </si>
  <si>
    <t>Budget</t>
  </si>
  <si>
    <t>NET (Income less Expenses)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</si>
  <si>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</si>
  <si>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</si>
  <si>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</si>
  <si>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</si>
  <si>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</si>
  <si>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Difference</t>
  </si>
  <si>
    <t>Monthly Budget Total</t>
  </si>
  <si>
    <t>End Balance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</si>
  <si>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</si>
  <si>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</si>
  <si>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</si>
  <si>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</si>
  <si>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</si>
  <si>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</si>
  <si>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</si>
  <si>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</si>
  <si>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</si>
  <si>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</si>
  <si>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</si>
  <si>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</si>
  <si>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</si>
  <si>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</si>
  <si>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</si>
  <si>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</si>
  <si>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</si>
  <si>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</si>
  <si>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</si>
  <si>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</si>
  <si>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</si>
  <si>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</si>
  <si>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</si>
  <si>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</si>
  <si>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</si>
  <si>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</si>
  <si>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</si>
  <si>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</si>
  <si>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</si>
  <si>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</si>
  <si>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</si>
  <si>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</si>
  <si>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</si>
  <si>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</si>
  <si>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</si>
  <si>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</si>
  <si>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</si>
  <si>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</si>
  <si>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Obligations &amp; Savings</t>
  </si>
  <si>
    <t>Netflix</t>
  </si>
  <si>
    <t>x</t>
  </si>
  <si>
    <t>Main Income (Social Security)</t>
  </si>
  <si>
    <t>Currency</t>
  </si>
  <si>
    <t>USD</t>
  </si>
  <si>
    <t>Other (fill if you have other exp)</t>
  </si>
  <si>
    <t>Car Insurance (Mid sized use car)</t>
  </si>
  <si>
    <r>
      <t>Shaw Canada (</t>
    </r>
    <r>
      <rPr>
        <i/>
        <sz val="10"/>
        <rFont val="Arial"/>
        <family val="2"/>
      </rPr>
      <t>add 60 USD</t>
    </r>
    <r>
      <rPr>
        <sz val="10"/>
        <rFont val="Arial"/>
        <family val="2"/>
      </rPr>
      <t>)</t>
    </r>
  </si>
  <si>
    <r>
      <t>Dish Network USA (</t>
    </r>
    <r>
      <rPr>
        <i/>
        <sz val="10"/>
        <rFont val="Arial"/>
        <family val="2"/>
      </rPr>
      <t>add 90 USD</t>
    </r>
    <r>
      <rPr>
        <sz val="10"/>
        <rFont val="Arial"/>
        <family val="2"/>
      </rPr>
      <t>)</t>
    </r>
  </si>
  <si>
    <t>Registration (aproximate mexican plated)</t>
  </si>
  <si>
    <r>
      <t xml:space="preserve">Gardener </t>
    </r>
    <r>
      <rPr>
        <i/>
        <sz val="10"/>
        <rFont val="Arial"/>
        <family val="2"/>
      </rPr>
      <t>(once a week)</t>
    </r>
  </si>
  <si>
    <r>
      <t xml:space="preserve">Maid Cleaning </t>
    </r>
    <r>
      <rPr>
        <i/>
        <sz val="10"/>
        <rFont val="Arial"/>
        <family val="2"/>
      </rPr>
      <t>(4 hours a week)</t>
    </r>
  </si>
  <si>
    <r>
      <t xml:space="preserve">Additonal Income </t>
    </r>
    <r>
      <rPr>
        <i/>
        <sz val="10"/>
        <rFont val="Arial"/>
        <family val="2"/>
      </rPr>
      <t>(add if you have other income)</t>
    </r>
  </si>
  <si>
    <t>Propane</t>
  </si>
  <si>
    <t>Home telephone + Internet</t>
  </si>
  <si>
    <t>Health Insurance 1 person (IMSS-Seguro Popular)</t>
  </si>
  <si>
    <r>
      <t xml:space="preserve">Groceries  </t>
    </r>
    <r>
      <rPr>
        <i/>
        <sz val="10"/>
        <rFont val="Arial"/>
        <family val="2"/>
      </rPr>
      <t>(calculated for 2 people)</t>
    </r>
  </si>
  <si>
    <r>
      <t>Social Fund</t>
    </r>
    <r>
      <rPr>
        <i/>
        <sz val="10"/>
        <rFont val="Arial"/>
        <family val="2"/>
      </rPr>
      <t xml:space="preserve"> (movies, get togethers…)(calculated for 2 people)</t>
    </r>
  </si>
  <si>
    <r>
      <t xml:space="preserve">Doctors and Medicine </t>
    </r>
    <r>
      <rPr>
        <i/>
        <sz val="10"/>
        <rFont val="Arial"/>
        <family val="2"/>
      </rPr>
      <t>(checkups, flus…) (calculated for 2 people)</t>
    </r>
  </si>
  <si>
    <r>
      <t xml:space="preserve">Dental </t>
    </r>
    <r>
      <rPr>
        <i/>
        <sz val="10"/>
        <rFont val="Arial"/>
        <family val="2"/>
      </rPr>
      <t>(cleaning twice a year)(calculated for 2 people)</t>
    </r>
  </si>
  <si>
    <r>
      <t xml:space="preserve">Dinning out </t>
    </r>
    <r>
      <rPr>
        <i/>
        <sz val="10"/>
        <rFont val="Arial"/>
        <family val="2"/>
      </rPr>
      <t>(restaurants) (calculated for 2 people)</t>
    </r>
  </si>
  <si>
    <t>Misc Expenses</t>
  </si>
  <si>
    <t>Cost of Living Lake Chapala Mexico "OWNING A HOME"</t>
  </si>
  <si>
    <r>
      <t xml:space="preserve">Property tax </t>
    </r>
    <r>
      <rPr>
        <i/>
        <sz val="10"/>
        <rFont val="Arial"/>
        <family val="2"/>
      </rPr>
      <t>(based on a 250,000 USD home)</t>
    </r>
  </si>
  <si>
    <r>
      <t xml:space="preserve">Monthly calculation has been based on a </t>
    </r>
    <r>
      <rPr>
        <b/>
        <sz val="10"/>
        <color rgb="FFFF0000"/>
        <rFont val="Arial"/>
        <family val="2"/>
      </rPr>
      <t>2 PERSON</t>
    </r>
    <r>
      <rPr>
        <sz val="10"/>
        <rFont val="Arial"/>
        <family val="2"/>
      </rPr>
      <t xml:space="preserve"> living situation who </t>
    </r>
    <r>
      <rPr>
        <b/>
        <sz val="10"/>
        <color rgb="FFFF0000"/>
        <rFont val="Arial"/>
        <family val="2"/>
      </rPr>
      <t>OWN A HOME</t>
    </r>
    <r>
      <rPr>
        <sz val="10"/>
        <rFont val="Arial"/>
        <family val="2"/>
      </rPr>
      <t xml:space="preserve"> with basic living requirements. We have left blank fields for you to fill in if you require any additional expenses not listed in this calculation. Thanks you.</t>
    </r>
  </si>
  <si>
    <t>Home owners insurance</t>
  </si>
  <si>
    <r>
      <t xml:space="preserve">Strata/Condo Fees </t>
    </r>
    <r>
      <rPr>
        <i/>
        <sz val="10"/>
        <rFont val="Arial"/>
        <family val="2"/>
      </rPr>
      <t>(please add if you own in a Condominium)</t>
    </r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</si>
</sst>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-F800]dddd\,\ mmmm\ dd\,\ yyyy"/>
    <numFmt numFmtId="167" formatCode="#,##0_ ;[Red]\(\-#,##0\)"/>
    <numFmt numFmtId="168" formatCode="_-* #,##0.00_-;[Red]\(\-\ #,##0.00\);_-* &quot;-&quot;??_-;_-@_-"/>
    <numFmt numFmtId="169" formatCode="_-* #,##0_-;[Red]\(\-\ #,##0\);_-* &quot;-&quot;??_-;_-@_-"/>
    <numFmt numFmtId="170" formatCode="_-* #,##0.00_-;\(\-\ #,##0.00\);_-* &quot;-&quot;??_-;_-@_-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20"/>
      <color indexed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name val="Arial"/>
      <family val="2"/>
    </font>
    <font>
      <u/>
      <sz val="22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medium">
        <color indexed="23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55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protection locked="0" hidden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indent="1"/>
    </xf>
    <xf numFmtId="0" fontId="11" fillId="2" borderId="2" xfId="0" applyFont="1" applyFill="1" applyBorder="1" applyAlignment="1" applyProtection="1">
      <alignment vertical="center"/>
      <protection locked="0" hidden="1"/>
    </xf>
    <xf numFmtId="0" fontId="11" fillId="3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167" fontId="5" fillId="5" borderId="0" xfId="2" applyNumberFormat="1" applyFont="1" applyFill="1" applyBorder="1" applyAlignment="1" applyProtection="1">
      <alignment horizontal="right" vertical="center"/>
      <protection locked="0"/>
    </xf>
    <xf numFmtId="167" fontId="12" fillId="6" borderId="5" xfId="2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 applyProtection="1">
      <alignment vertical="center"/>
      <protection locked="0" hidden="1"/>
    </xf>
    <xf numFmtId="167" fontId="12" fillId="6" borderId="7" xfId="2" applyNumberFormat="1" applyFont="1" applyFill="1" applyBorder="1" applyAlignment="1">
      <alignment horizontal="right" vertical="center"/>
    </xf>
    <xf numFmtId="167" fontId="5" fillId="5" borderId="7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0" fontId="4" fillId="0" borderId="10" xfId="0" applyNumberFormat="1" applyFont="1" applyFill="1" applyBorder="1" applyAlignment="1" applyProtection="1">
      <alignment vertical="center"/>
      <protection locked="0" hidden="1"/>
    </xf>
    <xf numFmtId="170" fontId="5" fillId="5" borderId="0" xfId="0" applyNumberFormat="1" applyFont="1" applyFill="1" applyBorder="1" applyAlignment="1" applyProtection="1">
      <alignment vertical="center"/>
      <protection hidden="1"/>
    </xf>
    <xf numFmtId="4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40" fontId="4" fillId="0" borderId="1" xfId="0" applyNumberFormat="1" applyFont="1" applyFill="1" applyBorder="1" applyAlignment="1" applyProtection="1">
      <alignment vertical="center"/>
      <protection locked="0" hidden="1"/>
    </xf>
    <xf numFmtId="169" fontId="4" fillId="0" borderId="11" xfId="1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167" fontId="5" fillId="5" borderId="0" xfId="0" applyNumberFormat="1" applyFont="1" applyFill="1" applyAlignment="1" applyProtection="1">
      <alignment vertical="center"/>
      <protection locked="0"/>
    </xf>
    <xf numFmtId="40" fontId="4" fillId="0" borderId="12" xfId="0" applyNumberFormat="1" applyFont="1" applyFill="1" applyBorder="1" applyAlignment="1" applyProtection="1">
      <alignment vertical="center"/>
      <protection locked="0" hidden="1"/>
    </xf>
    <xf numFmtId="168" fontId="5" fillId="7" borderId="5" xfId="0" applyNumberFormat="1" applyFont="1" applyFill="1" applyBorder="1" applyAlignment="1" applyProtection="1">
      <alignment vertical="center"/>
      <protection hidden="1"/>
    </xf>
    <xf numFmtId="167" fontId="5" fillId="6" borderId="5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 applyProtection="1">
      <alignment vertical="center"/>
      <protection hidden="1"/>
    </xf>
    <xf numFmtId="40" fontId="4" fillId="0" borderId="13" xfId="0" applyNumberFormat="1" applyFont="1" applyFill="1" applyBorder="1" applyAlignment="1" applyProtection="1">
      <alignment vertical="center"/>
      <protection locked="0" hidden="1"/>
    </xf>
    <xf numFmtId="40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68" fontId="5" fillId="6" borderId="5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168" fontId="5" fillId="5" borderId="0" xfId="0" applyNumberFormat="1" applyFont="1" applyFill="1" applyBorder="1" applyAlignment="1" applyProtection="1">
      <alignment vertical="center"/>
      <protection hidden="1"/>
    </xf>
    <xf numFmtId="168" fontId="5" fillId="6" borderId="5" xfId="0" applyNumberFormat="1" applyFont="1" applyFill="1" applyBorder="1" applyAlignment="1" applyProtection="1">
      <alignment vertical="center"/>
      <protection locked="0" hidden="1"/>
    </xf>
    <xf numFmtId="40" fontId="4" fillId="0" borderId="13" xfId="0" applyNumberFormat="1" applyFont="1" applyFill="1" applyBorder="1" applyAlignment="1" applyProtection="1">
      <alignment vertical="center"/>
      <protection hidden="1"/>
    </xf>
    <xf numFmtId="40" fontId="4" fillId="0" borderId="1" xfId="0" applyNumberFormat="1" applyFont="1" applyFill="1" applyBorder="1" applyAlignment="1" applyProtection="1">
      <alignment vertical="center"/>
      <protection hidden="1"/>
    </xf>
    <xf numFmtId="40" fontId="4" fillId="0" borderId="12" xfId="0" applyNumberFormat="1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>
      <alignment vertical="center"/>
    </xf>
    <xf numFmtId="4" fontId="4" fillId="0" borderId="14" xfId="1" applyNumberFormat="1" applyFont="1" applyFill="1" applyBorder="1" applyAlignment="1">
      <alignment vertical="center"/>
    </xf>
    <xf numFmtId="170" fontId="4" fillId="5" borderId="0" xfId="1" applyNumberFormat="1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168" fontId="4" fillId="6" borderId="5" xfId="0" applyNumberFormat="1" applyFont="1" applyFill="1" applyBorder="1" applyAlignment="1">
      <alignment vertical="center"/>
    </xf>
    <xf numFmtId="43" fontId="4" fillId="6" borderId="5" xfId="0" applyNumberFormat="1" applyFont="1" applyFill="1" applyBorder="1" applyAlignment="1">
      <alignment vertical="center"/>
    </xf>
    <xf numFmtId="40" fontId="16" fillId="2" borderId="15" xfId="0" applyNumberFormat="1" applyFont="1" applyFill="1" applyBorder="1" applyAlignment="1">
      <alignment horizontal="centerContinuous" vertical="center"/>
    </xf>
    <xf numFmtId="0" fontId="16" fillId="2" borderId="16" xfId="0" applyFont="1" applyFill="1" applyBorder="1" applyAlignment="1">
      <alignment horizontal="right" vertical="center"/>
    </xf>
    <xf numFmtId="40" fontId="16" fillId="4" borderId="17" xfId="0" applyNumberFormat="1" applyFont="1" applyFill="1" applyBorder="1" applyAlignment="1">
      <alignment horizontal="centerContinuous" vertical="center"/>
    </xf>
    <xf numFmtId="0" fontId="16" fillId="4" borderId="18" xfId="0" applyFont="1" applyFill="1" applyBorder="1" applyAlignment="1">
      <alignment horizontal="right" vertical="center"/>
    </xf>
    <xf numFmtId="40" fontId="16" fillId="3" borderId="8" xfId="0" applyNumberFormat="1" applyFont="1" applyFill="1" applyBorder="1" applyAlignment="1">
      <alignment horizontal="centerContinuous" vertical="center"/>
    </xf>
    <xf numFmtId="0" fontId="16" fillId="3" borderId="9" xfId="0" applyFont="1" applyFill="1" applyBorder="1" applyAlignment="1">
      <alignment horizontal="right" vertical="center"/>
    </xf>
    <xf numFmtId="43" fontId="15" fillId="3" borderId="8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3" applyBorder="1" applyAlignment="1" applyProtection="1"/>
    <xf numFmtId="0" fontId="0" fillId="0" borderId="0" xfId="0" applyBorder="1"/>
    <xf numFmtId="0" fontId="23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40" fontId="5" fillId="7" borderId="5" xfId="0" applyNumberFormat="1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>
      <alignment horizontal="left" vertical="center"/>
    </xf>
    <xf numFmtId="40" fontId="5" fillId="6" borderId="5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Fill="1" applyBorder="1" applyAlignment="1">
      <alignment horizontal="left" vertical="center" indent="1"/>
    </xf>
    <xf numFmtId="170" fontId="5" fillId="0" borderId="0" xfId="0" applyNumberFormat="1" applyFont="1" applyFill="1" applyBorder="1" applyAlignment="1" applyProtection="1">
      <alignment vertical="center"/>
      <protection hidden="1"/>
    </xf>
    <xf numFmtId="170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 hidden="1"/>
    </xf>
    <xf numFmtId="4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 applyProtection="1">
      <alignment vertical="center"/>
      <protection locked="0" hidden="1"/>
    </xf>
    <xf numFmtId="40" fontId="5" fillId="0" borderId="0" xfId="0" applyNumberFormat="1" applyFont="1" applyFill="1" applyBorder="1" applyAlignment="1" applyProtection="1">
      <alignment horizontal="left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locked="0" hidden="1"/>
    </xf>
    <xf numFmtId="4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 indent="1"/>
      <protection locked="0" hidden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Fill="1" applyBorder="1" applyAlignment="1">
      <alignment horizontal="left" vertical="center" indent="1"/>
    </xf>
    <xf numFmtId="0" fontId="1" fillId="0" borderId="20" xfId="0" applyFont="1" applyFill="1" applyBorder="1" applyAlignment="1" applyProtection="1">
      <alignment horizontal="center" vertical="center" wrapText="1"/>
      <protection locked="0" hidden="1"/>
    </xf>
    <xf numFmtId="0" fontId="8" fillId="3" borderId="0" xfId="0" applyFont="1" applyFill="1" applyBorder="1" applyAlignment="1">
      <alignment horizontal="left"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0" fontId="31" fillId="0" borderId="19" xfId="3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 tint="-4.9989318521683403E-2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FF0000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8277634961439591"/>
          <c:y val="2.2727306355507751E-2"/>
          <c:w val="0.55012853470437062"/>
          <c:h val="0.89848617792101826"/>
        </c:manualLayout>
      </c:layout>
      <c:barChart>
        <c:barDir val="bar"/>
        <c:grouping val="clustered"/>
        <c:ser>
          <c:idx val="0"/>
          <c:order val="0"/>
          <c:tx>
            <c:strRef>
              <c:f>'Household Budget'!$B$4</c:f>
              <c:strCache>
                <c:ptCount val="1"/>
                <c:pt idx="0">
                  <c:v>Budget</c:v>
                </c:pt>
              </c:strCache>
            </c:strRef>
          </c:tx>
          <c:spPr>
            <a:gradFill rotWithShape="0">
              <a:gsLst>
                <a:gs pos="0">
                  <a:srgbClr val="293B01">
                    <a:gamma/>
                    <a:shade val="46275"/>
                    <a:invGamma/>
                  </a:srgbClr>
                </a:gs>
                <a:gs pos="100000">
                  <a:srgbClr val="587F03"/>
                </a:gs>
              </a:gsLst>
              <a:lin ang="540000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Budget'!$A$15,'Household Budget'!$A$30,'Household Budget'!$A$43,'Household Budget'!$A$51,'Household Budget'!$A$61,'Household Budget'!$A$72,'Household Budget'!$A$79,'Household Budget'!$A$87,'Household Budget'!$F$51,'Household Budget'!$F$42,'Household Budget'!$F$59,'Household Budget'!$F$68,'Household Budget'!$F$80,'Household Budget'!$F$88,'Household Budget'!$F$95)</c:f>
              <c:strCache>
                <c:ptCount val="8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</c:strCache>
            </c:strRef>
          </c:cat>
          <c:val>
            <c:numRef>
              <c:f>('Household Budget'!$B$28,'Household Budget'!$B$41,'Household Budget'!$B$49,'Household Budget'!$B$59,'Household Budget'!$B$70,'Household Budget'!$B$77,'Household Budget'!$B$85,'Household Budget'!$B$99,'Household Budget'!$G$57,'Household Budget'!$G$49,'Household Budget'!$G$66,'Household Budget'!$G$78,'Household Budget'!$G$86,'Household Budget'!$G$93,'Household Budget'!$G$99)</c:f>
              <c:numCache>
                <c:formatCode>_-* #,##0.00_-;[Red]\(\-\ #,##0.00\);_-* "-"??_-;_-@_-</c:formatCode>
                <c:ptCount val="15"/>
                <c:pt idx="0">
                  <c:v>285</c:v>
                </c:pt>
                <c:pt idx="1">
                  <c:v>350</c:v>
                </c:pt>
                <c:pt idx="2">
                  <c:v>140</c:v>
                </c:pt>
                <c:pt idx="3">
                  <c:v>10</c:v>
                </c:pt>
                <c:pt idx="4">
                  <c:v>150</c:v>
                </c:pt>
                <c:pt idx="5">
                  <c:v>150</c:v>
                </c:pt>
                <c:pt idx="6">
                  <c:v>75</c:v>
                </c:pt>
                <c:pt idx="7">
                  <c:v>99</c:v>
                </c:pt>
              </c:numCache>
            </c:numRef>
          </c:val>
        </c:ser>
        <c:ser>
          <c:idx val="1"/>
          <c:order val="1"/>
          <c:tx>
            <c:strRef>
              <c:f>'Household Budget'!$C$4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0">
              <a:gsLst>
                <a:gs pos="0">
                  <a:srgbClr val="B3122D"/>
                </a:gs>
                <a:gs pos="100000">
                  <a:srgbClr val="530815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Budget'!$A$15,'Household Budget'!$A$30,'Household Budget'!$A$43,'Household Budget'!$A$51,'Household Budget'!$A$61,'Household Budget'!$A$72,'Household Budget'!$A$79,'Household Budget'!$A$87,'Household Budget'!$F$51,'Household Budget'!$F$42,'Household Budget'!$F$59,'Household Budget'!$F$68,'Household Budget'!$F$80,'Household Budget'!$F$88,'Household Budget'!$F$95)</c:f>
              <c:strCache>
                <c:ptCount val="8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</c:strCache>
            </c:strRef>
          </c:cat>
          <c:val>
            <c:numRef>
              <c:f>('Household Budget'!$C$28,'Household Budget'!$C$41,'Household Budget'!$C$49,'Household Budget'!$C$59,'Household Budget'!$C$70,'Household Budget'!$C$77,'Household Budget'!$C$85,'Household Budget'!$C$99,'Household Budget'!$H$57,'Household Budget'!$H$49,'Household Budget'!$H$66,'Household Budget'!$H$78,'Household Budget'!$H$86,'Household Budget'!$H$93,'Household Budget'!$H$99)</c:f>
              <c:numCache>
                <c:formatCode>_-* #,##0.00_-;[Red]\(\-\ #,##0.00\);_-*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80"/>
        <c:overlap val="-15"/>
        <c:axId val="103334272"/>
        <c:axId val="103335808"/>
      </c:barChart>
      <c:catAx>
        <c:axId val="103334272"/>
        <c:scaling>
          <c:orientation val="minMax"/>
        </c:scaling>
        <c:axPos val="l"/>
        <c:numFmt formatCode="General" sourceLinked="1"/>
        <c:majorTickMark val="none"/>
        <c:tickLblPos val="nextTo"/>
        <c:crossAx val="103335808"/>
        <c:crosses val="autoZero"/>
        <c:auto val="1"/>
        <c:lblAlgn val="ctr"/>
        <c:lblOffset val="100"/>
      </c:catAx>
      <c:valAx>
        <c:axId val="103335808"/>
        <c:scaling>
          <c:orientation val="minMax"/>
        </c:scaling>
        <c:delete val="1"/>
        <c:axPos val="b"/>
        <c:numFmt formatCode="_-* #,##0.00_-;[Red]\(\-\ #,##0.00\);_-* &quot;-&quot;??_-;_-@_-" sourceLinked="1"/>
        <c:tickLblPos val="none"/>
        <c:crossAx val="103334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87917737789204"/>
          <c:y val="0.95909232820242696"/>
          <c:w val="0.55526992287917765"/>
          <c:h val="3.63636901688123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13</xdr:row>
      <xdr:rowOff>142875</xdr:rowOff>
    </xdr:from>
    <xdr:to>
      <xdr:col>8</xdr:col>
      <xdr:colOff>600075</xdr:colOff>
      <xdr:row>40</xdr:row>
      <xdr:rowOff>76200</xdr:rowOff>
    </xdr:to>
    <xdr:graphicFrame macro="">
      <xdr:nvGraphicFramePr>
        <xdr:cNvPr id="21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33617</xdr:colOff>
      <xdr:row>0</xdr:row>
      <xdr:rowOff>0</xdr:rowOff>
    </xdr:from>
    <xdr:to>
      <xdr:col>1</xdr:col>
      <xdr:colOff>605117</xdr:colOff>
      <xdr:row>0</xdr:row>
      <xdr:rowOff>961349</xdr:rowOff>
    </xdr:to>
    <xdr:pic>
      <xdr:nvPicPr>
        <xdr:cNvPr id="3" name="Picture 2" descr="access chapala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17" y="0"/>
          <a:ext cx="5266765" cy="961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showGridLines="0" tabSelected="1" workbookViewId="0">
      <selection activeCell="B6" sqref="B6"/>
    </sheetView>
  </sheetViews>
  <sheetFormatPr defaultRowHeight="12.75"/>
  <cols>
    <col min="1" max="1" width="70.42578125" style="1" customWidth="1"/>
    <col min="2" max="2" width="13.140625" style="1" customWidth="1"/>
    <col min="3" max="3" width="15.28515625" style="1" customWidth="1"/>
    <col min="4" max="4" width="16.140625" style="1" customWidth="1"/>
    <col min="5" max="5" width="1.7109375" style="1" customWidth="1"/>
    <col min="6" max="6" width="27.7109375" style="1" customWidth="1"/>
    <col min="7" max="8" width="9.28515625" style="1" customWidth="1"/>
    <col min="9" max="9" width="12.5703125" style="1" customWidth="1"/>
    <col min="10" max="16384" width="9.140625" style="1"/>
  </cols>
  <sheetData>
    <row r="1" spans="1:13" ht="77.25" customHeight="1"/>
    <row r="2" spans="1:13" ht="35.1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</row>
    <row r="3" spans="1:13" s="15" customFormat="1" ht="17.649999999999999" customHeight="1">
      <c r="A3" s="104"/>
      <c r="B3" s="104"/>
      <c r="C3" s="104"/>
      <c r="D3" s="104"/>
    </row>
    <row r="4" spans="1:13" s="16" customFormat="1" ht="17.649999999999999" customHeight="1">
      <c r="A4" s="6" t="s">
        <v>0</v>
      </c>
      <c r="B4" s="46" t="s">
        <v>14</v>
      </c>
      <c r="C4" s="46" t="s">
        <v>13</v>
      </c>
      <c r="D4" s="47" t="s">
        <v>21</v>
      </c>
      <c r="F4" s="7" t="s">
        <v>66</v>
      </c>
      <c r="G4" s="101" t="s">
        <v>67</v>
      </c>
      <c r="H4" s="102"/>
      <c r="I4" s="103"/>
    </row>
    <row r="5" spans="1:13" s="15" customFormat="1" ht="17.649999999999999" customHeight="1">
      <c r="A5" s="91" t="s">
        <v>65</v>
      </c>
      <c r="B5" s="17">
        <v>1300</v>
      </c>
      <c r="C5" s="17"/>
      <c r="D5" s="18">
        <f>C5-B5</f>
        <v>-1300</v>
      </c>
      <c r="G5" s="19"/>
      <c r="H5" s="89"/>
      <c r="I5" s="20"/>
    </row>
    <row r="6" spans="1:13" s="15" customFormat="1" ht="17.649999999999999" customHeight="1">
      <c r="A6" s="91" t="s">
        <v>75</v>
      </c>
      <c r="B6" s="21"/>
      <c r="C6" s="21"/>
      <c r="D6" s="18">
        <f t="shared" ref="D6:D12" si="0">C6-B6</f>
        <v>0</v>
      </c>
    </row>
    <row r="7" spans="1:13" s="15" customFormat="1" ht="17.649999999999999" customHeight="1">
      <c r="A7" s="91" t="s">
        <v>75</v>
      </c>
      <c r="B7" s="21"/>
      <c r="C7" s="21"/>
      <c r="D7" s="18"/>
    </row>
    <row r="8" spans="1:13" s="15" customFormat="1" ht="17.25" customHeight="1">
      <c r="B8" s="21"/>
      <c r="C8" s="21"/>
      <c r="D8" s="18">
        <f t="shared" si="0"/>
        <v>0</v>
      </c>
      <c r="F8" s="8" t="s">
        <v>22</v>
      </c>
      <c r="G8" s="48" t="s">
        <v>14</v>
      </c>
      <c r="H8" s="48" t="s">
        <v>13</v>
      </c>
      <c r="I8" s="49" t="s">
        <v>21</v>
      </c>
    </row>
    <row r="9" spans="1:13" s="15" customFormat="1" ht="17.649999999999999" customHeight="1">
      <c r="A9" s="99" t="s">
        <v>87</v>
      </c>
      <c r="B9" s="21"/>
      <c r="C9" s="21"/>
      <c r="D9" s="18">
        <f t="shared" si="0"/>
        <v>0</v>
      </c>
      <c r="F9" s="5" t="s">
        <v>4</v>
      </c>
      <c r="G9" s="22">
        <v>0</v>
      </c>
      <c r="H9" s="23"/>
      <c r="I9" s="24"/>
      <c r="J9" s="92"/>
    </row>
    <row r="10" spans="1:13" s="15" customFormat="1" ht="17.649999999999999" customHeight="1">
      <c r="A10" s="99"/>
      <c r="B10" s="21"/>
      <c r="C10" s="21"/>
      <c r="D10" s="18">
        <f t="shared" si="0"/>
        <v>0</v>
      </c>
      <c r="F10" s="5" t="s">
        <v>5</v>
      </c>
      <c r="G10" s="9">
        <f>B13</f>
        <v>1300</v>
      </c>
      <c r="H10" s="9">
        <f>C13</f>
        <v>0</v>
      </c>
      <c r="I10" s="25">
        <f>H10-G10</f>
        <v>-1300</v>
      </c>
    </row>
    <row r="11" spans="1:13" s="15" customFormat="1" ht="17.649999999999999" customHeight="1" thickBot="1">
      <c r="A11" s="99"/>
      <c r="B11" s="21"/>
      <c r="C11" s="21"/>
      <c r="D11" s="18">
        <f t="shared" si="0"/>
        <v>0</v>
      </c>
      <c r="F11" s="5" t="s">
        <v>6</v>
      </c>
      <c r="G11" s="9">
        <f>B28+B41+B49+B59+B70+G49+B77+G66+G78+B99+G57+G86+G99+G93+B85</f>
        <v>1259</v>
      </c>
      <c r="H11" s="9">
        <f>C28+C41+C49+C59+C70+H49+C77+H66+H78+C99+H57+H86+H99+H93+C85</f>
        <v>0</v>
      </c>
      <c r="I11" s="25">
        <f>G11-H11</f>
        <v>1259</v>
      </c>
    </row>
    <row r="12" spans="1:13" s="15" customFormat="1" ht="17.649999999999999" customHeight="1" thickBot="1">
      <c r="A12" s="93"/>
      <c r="B12" s="26"/>
      <c r="C12" s="26"/>
      <c r="D12" s="18">
        <f t="shared" si="0"/>
        <v>0</v>
      </c>
      <c r="F12" s="5" t="s">
        <v>15</v>
      </c>
      <c r="G12" s="9">
        <f>G10-G11</f>
        <v>41</v>
      </c>
      <c r="H12" s="13">
        <f>H10-H11</f>
        <v>0</v>
      </c>
      <c r="I12" s="25">
        <f>G12-H12</f>
        <v>41</v>
      </c>
    </row>
    <row r="13" spans="1:13" s="15" customFormat="1" ht="17.649999999999999" customHeight="1" thickBot="1">
      <c r="A13" s="69" t="str">
        <f>"Total "&amp;A4</f>
        <v>Total Income</v>
      </c>
      <c r="B13" s="27">
        <f>SUM(B5:B12)</f>
        <v>1300</v>
      </c>
      <c r="C13" s="27">
        <f>SUM(C5:C12)</f>
        <v>0</v>
      </c>
      <c r="D13" s="27">
        <f>SUM(D5:D12)</f>
        <v>-1300</v>
      </c>
      <c r="F13" s="70" t="s">
        <v>23</v>
      </c>
      <c r="G13" s="10">
        <f>G10-G11+G9</f>
        <v>41</v>
      </c>
      <c r="H13" s="12">
        <f>G9+H10-H11</f>
        <v>0</v>
      </c>
      <c r="I13" s="28">
        <f>G13-H13</f>
        <v>41</v>
      </c>
    </row>
    <row r="14" spans="1:13" s="15" customFormat="1" ht="17.649999999999999" customHeight="1">
      <c r="A14" s="29"/>
      <c r="B14" s="29"/>
      <c r="C14" s="29"/>
      <c r="D14" s="29"/>
      <c r="G14" s="19"/>
      <c r="H14" s="19"/>
      <c r="I14" s="20"/>
    </row>
    <row r="15" spans="1:13" s="16" customFormat="1" ht="17.649999999999999" customHeight="1">
      <c r="A15" s="11" t="s">
        <v>7</v>
      </c>
      <c r="B15" s="50" t="s">
        <v>14</v>
      </c>
      <c r="C15" s="50" t="s">
        <v>13</v>
      </c>
      <c r="D15" s="51" t="s">
        <v>21</v>
      </c>
    </row>
    <row r="16" spans="1:13" s="15" customFormat="1" ht="17.649999999999999" customHeight="1">
      <c r="A16" s="91" t="s">
        <v>86</v>
      </c>
      <c r="B16" s="21">
        <v>20</v>
      </c>
      <c r="C16" s="21"/>
      <c r="D16" s="18">
        <f t="shared" ref="D16:D27" si="1">B16-C16</f>
        <v>20</v>
      </c>
      <c r="G16" s="31"/>
      <c r="H16" s="31"/>
      <c r="M16" s="92"/>
    </row>
    <row r="17" spans="1:15" s="15" customFormat="1" ht="17.649999999999999" customHeight="1">
      <c r="A17" s="91" t="s">
        <v>76</v>
      </c>
      <c r="B17" s="21">
        <v>20</v>
      </c>
      <c r="C17" s="21"/>
      <c r="D17" s="18">
        <f t="shared" si="1"/>
        <v>20</v>
      </c>
      <c r="G17" s="31"/>
      <c r="H17" s="31"/>
      <c r="M17" s="92"/>
    </row>
    <row r="18" spans="1:15" s="15" customFormat="1" ht="17.649999999999999" customHeight="1">
      <c r="A18" s="91" t="s">
        <v>77</v>
      </c>
      <c r="B18" s="21">
        <v>30</v>
      </c>
      <c r="C18" s="21"/>
      <c r="D18" s="18">
        <f t="shared" si="1"/>
        <v>30</v>
      </c>
      <c r="G18" s="31"/>
      <c r="H18" s="31"/>
      <c r="M18" s="92"/>
    </row>
    <row r="19" spans="1:15" s="15" customFormat="1" ht="17.649999999999999" customHeight="1">
      <c r="A19" s="91" t="s">
        <v>74</v>
      </c>
      <c r="B19" s="21">
        <v>60</v>
      </c>
      <c r="C19" s="21"/>
      <c r="D19" s="18">
        <f t="shared" si="1"/>
        <v>60</v>
      </c>
      <c r="G19" s="31"/>
      <c r="H19" s="31"/>
      <c r="M19" s="92"/>
    </row>
    <row r="20" spans="1:15" s="15" customFormat="1" ht="17.649999999999999" customHeight="1">
      <c r="A20" s="91" t="s">
        <v>73</v>
      </c>
      <c r="B20" s="21">
        <v>80</v>
      </c>
      <c r="C20" s="21"/>
      <c r="D20" s="18">
        <f t="shared" si="1"/>
        <v>80</v>
      </c>
      <c r="G20" s="31"/>
      <c r="H20" s="31"/>
      <c r="M20" s="92"/>
    </row>
    <row r="21" spans="1:15" s="15" customFormat="1" ht="17.649999999999999" customHeight="1">
      <c r="A21" s="72" t="s">
        <v>8</v>
      </c>
      <c r="B21" s="21">
        <v>35</v>
      </c>
      <c r="C21" s="21"/>
      <c r="D21" s="18">
        <f t="shared" si="1"/>
        <v>35</v>
      </c>
      <c r="G21" s="31"/>
      <c r="H21" s="31"/>
      <c r="M21" s="92"/>
    </row>
    <row r="22" spans="1:15" s="15" customFormat="1" ht="17.649999999999999" customHeight="1">
      <c r="A22" s="91" t="s">
        <v>88</v>
      </c>
      <c r="B22" s="21">
        <v>40</v>
      </c>
      <c r="C22" s="21"/>
      <c r="D22" s="18">
        <f t="shared" si="1"/>
        <v>40</v>
      </c>
      <c r="G22" s="31"/>
      <c r="H22" s="31"/>
      <c r="M22" s="92"/>
    </row>
    <row r="23" spans="1:15" s="15" customFormat="1" ht="17.649999999999999" customHeight="1">
      <c r="A23" s="91" t="s">
        <v>89</v>
      </c>
      <c r="B23" s="21"/>
      <c r="C23" s="21"/>
      <c r="D23" s="18">
        <f t="shared" si="1"/>
        <v>0</v>
      </c>
      <c r="G23" s="32"/>
      <c r="H23" s="32"/>
      <c r="M23" s="92"/>
    </row>
    <row r="24" spans="1:15" s="15" customFormat="1" ht="17.649999999999999" customHeight="1">
      <c r="A24" s="91" t="s">
        <v>68</v>
      </c>
      <c r="B24" s="21"/>
      <c r="C24" s="21"/>
      <c r="D24" s="18">
        <f t="shared" si="1"/>
        <v>0</v>
      </c>
      <c r="G24" s="31"/>
      <c r="H24" s="31"/>
      <c r="M24" s="92"/>
    </row>
    <row r="25" spans="1:15" s="15" customFormat="1" ht="17.649999999999999" customHeight="1">
      <c r="A25" s="91" t="s">
        <v>68</v>
      </c>
      <c r="B25" s="21"/>
      <c r="C25" s="21"/>
      <c r="D25" s="18">
        <f t="shared" si="1"/>
        <v>0</v>
      </c>
      <c r="G25" s="31"/>
      <c r="H25" s="31"/>
      <c r="M25" s="92"/>
      <c r="O25" s="14"/>
    </row>
    <row r="26" spans="1:15" s="15" customFormat="1" ht="17.649999999999999" customHeight="1">
      <c r="A26" s="91" t="s">
        <v>68</v>
      </c>
      <c r="B26" s="21"/>
      <c r="C26" s="21"/>
      <c r="D26" s="18">
        <f t="shared" si="1"/>
        <v>0</v>
      </c>
      <c r="G26" s="31"/>
      <c r="H26" s="31"/>
      <c r="M26" s="92"/>
    </row>
    <row r="27" spans="1:15" s="15" customFormat="1" ht="17.649999999999999" customHeight="1" thickBot="1">
      <c r="A27" s="91" t="s">
        <v>68</v>
      </c>
      <c r="B27" s="26"/>
      <c r="C27" s="26"/>
      <c r="D27" s="18">
        <f t="shared" si="1"/>
        <v>0</v>
      </c>
      <c r="G27" s="31"/>
      <c r="H27" s="31"/>
      <c r="M27" s="92"/>
    </row>
    <row r="28" spans="1:15" s="15" customFormat="1" ht="17.649999999999999" customHeight="1">
      <c r="A28" s="71" t="str">
        <f>"Total "&amp;A15</f>
        <v>Total Home Expenses</v>
      </c>
      <c r="B28" s="33">
        <f>SUM(B16:B27)</f>
        <v>285</v>
      </c>
      <c r="C28" s="33">
        <f>SUM(C16:C27)</f>
        <v>0</v>
      </c>
      <c r="D28" s="33">
        <f>SUM(D16:D27)</f>
        <v>285</v>
      </c>
      <c r="G28" s="31"/>
      <c r="H28" s="31"/>
      <c r="M28" s="92"/>
    </row>
    <row r="29" spans="1:15" s="15" customFormat="1" ht="17.649999999999999" customHeight="1">
      <c r="A29" s="34"/>
      <c r="B29" s="34"/>
      <c r="C29" s="34"/>
      <c r="D29" s="34"/>
      <c r="M29" s="92"/>
    </row>
    <row r="30" spans="1:15" s="16" customFormat="1" ht="17.649999999999999" customHeight="1">
      <c r="A30" s="11" t="s">
        <v>1</v>
      </c>
      <c r="B30" s="50" t="s">
        <v>14</v>
      </c>
      <c r="C30" s="50" t="s">
        <v>13</v>
      </c>
      <c r="D30" s="51" t="s">
        <v>21</v>
      </c>
      <c r="M30" s="94"/>
    </row>
    <row r="31" spans="1:15" s="15" customFormat="1" ht="17.649999999999999" customHeight="1">
      <c r="A31" s="91" t="s">
        <v>79</v>
      </c>
      <c r="B31" s="30">
        <v>210</v>
      </c>
      <c r="C31" s="30"/>
      <c r="D31" s="35">
        <f t="shared" ref="D31:D40" si="2">B31-C31</f>
        <v>210</v>
      </c>
      <c r="M31" s="92"/>
    </row>
    <row r="32" spans="1:15" s="15" customFormat="1" ht="17.649999999999999" customHeight="1">
      <c r="A32" s="91" t="s">
        <v>80</v>
      </c>
      <c r="B32" s="21">
        <v>140</v>
      </c>
      <c r="C32" s="21"/>
      <c r="D32" s="18">
        <f t="shared" si="2"/>
        <v>140</v>
      </c>
      <c r="M32" s="92"/>
    </row>
    <row r="33" spans="1:15" s="15" customFormat="1" ht="17.649999999999999" customHeight="1">
      <c r="A33" s="97" t="s">
        <v>68</v>
      </c>
      <c r="B33" s="21"/>
      <c r="C33" s="21"/>
      <c r="D33" s="18">
        <f t="shared" si="2"/>
        <v>0</v>
      </c>
      <c r="M33" s="92"/>
    </row>
    <row r="34" spans="1:15" s="15" customFormat="1" ht="17.649999999999999" customHeight="1">
      <c r="A34" s="97" t="s">
        <v>68</v>
      </c>
      <c r="B34" s="21"/>
      <c r="C34" s="21"/>
      <c r="D34" s="18">
        <f t="shared" si="2"/>
        <v>0</v>
      </c>
      <c r="M34" s="92"/>
    </row>
    <row r="35" spans="1:15" s="15" customFormat="1" ht="17.649999999999999" customHeight="1">
      <c r="A35" s="97" t="s">
        <v>68</v>
      </c>
      <c r="B35" s="21"/>
      <c r="C35" s="21"/>
      <c r="D35" s="18">
        <f t="shared" si="2"/>
        <v>0</v>
      </c>
      <c r="M35" s="92"/>
    </row>
    <row r="36" spans="1:15" s="15" customFormat="1" ht="17.649999999999999" customHeight="1">
      <c r="A36" s="97" t="s">
        <v>68</v>
      </c>
      <c r="B36" s="21"/>
      <c r="C36" s="21"/>
      <c r="D36" s="18">
        <f t="shared" si="2"/>
        <v>0</v>
      </c>
      <c r="M36" s="92"/>
    </row>
    <row r="37" spans="1:15" s="15" customFormat="1" ht="17.649999999999999" customHeight="1">
      <c r="A37" s="97" t="s">
        <v>68</v>
      </c>
      <c r="B37" s="21"/>
      <c r="C37" s="21"/>
      <c r="D37" s="18">
        <f t="shared" si="2"/>
        <v>0</v>
      </c>
      <c r="M37" s="92"/>
    </row>
    <row r="38" spans="1:15" s="15" customFormat="1" ht="17.649999999999999" customHeight="1">
      <c r="A38" s="97" t="s">
        <v>68</v>
      </c>
      <c r="B38" s="21"/>
      <c r="C38" s="21"/>
      <c r="D38" s="18">
        <f t="shared" si="2"/>
        <v>0</v>
      </c>
      <c r="M38" s="92"/>
    </row>
    <row r="39" spans="1:15" s="15" customFormat="1" ht="17.649999999999999" customHeight="1">
      <c r="A39" s="97" t="s">
        <v>68</v>
      </c>
      <c r="B39" s="21"/>
      <c r="C39" s="21"/>
      <c r="D39" s="18">
        <f t="shared" si="2"/>
        <v>0</v>
      </c>
      <c r="M39" s="92"/>
      <c r="O39" s="14"/>
    </row>
    <row r="40" spans="1:15" s="15" customFormat="1" ht="17.649999999999999" customHeight="1" thickBot="1">
      <c r="A40" s="97" t="s">
        <v>68</v>
      </c>
      <c r="B40" s="26"/>
      <c r="C40" s="26"/>
      <c r="D40" s="18">
        <f t="shared" si="2"/>
        <v>0</v>
      </c>
      <c r="M40" s="92"/>
    </row>
    <row r="41" spans="1:15" s="15" customFormat="1" ht="17.649999999999999" customHeight="1">
      <c r="A41" s="71" t="str">
        <f>"Total "&amp;A30</f>
        <v>Total Daily living</v>
      </c>
      <c r="B41" s="33">
        <f>SUM(B31:B40)</f>
        <v>350</v>
      </c>
      <c r="C41" s="33">
        <f>SUM(C31:C40)</f>
        <v>0</v>
      </c>
      <c r="D41" s="33">
        <f>SUM(D31:D40)</f>
        <v>350</v>
      </c>
      <c r="M41" s="92"/>
    </row>
    <row r="42" spans="1:15" s="15" customFormat="1" ht="17.649999999999999" customHeight="1">
      <c r="A42" s="34"/>
      <c r="B42" s="34"/>
      <c r="C42" s="34"/>
      <c r="D42" s="34"/>
      <c r="F42" s="76"/>
      <c r="G42" s="77"/>
      <c r="H42" s="77"/>
      <c r="I42" s="78"/>
      <c r="M42" s="92"/>
    </row>
    <row r="43" spans="1:15" s="16" customFormat="1" ht="17.649999999999999" customHeight="1">
      <c r="A43" s="11" t="s">
        <v>9</v>
      </c>
      <c r="B43" s="50" t="s">
        <v>14</v>
      </c>
      <c r="C43" s="50" t="s">
        <v>13</v>
      </c>
      <c r="D43" s="51" t="s">
        <v>21</v>
      </c>
      <c r="F43" s="72"/>
      <c r="G43" s="79"/>
      <c r="H43" s="79"/>
      <c r="I43" s="74"/>
      <c r="M43" s="94"/>
    </row>
    <row r="44" spans="1:15" s="15" customFormat="1" ht="17.649999999999999" customHeight="1">
      <c r="A44" s="72" t="s">
        <v>2</v>
      </c>
      <c r="B44" s="30">
        <v>130</v>
      </c>
      <c r="C44" s="30"/>
      <c r="D44" s="18">
        <f t="shared" ref="D44:D48" si="3">B44-C44</f>
        <v>130</v>
      </c>
      <c r="F44" s="72"/>
      <c r="G44" s="79"/>
      <c r="H44" s="79"/>
      <c r="I44" s="74"/>
      <c r="M44" s="92"/>
    </row>
    <row r="45" spans="1:15" s="15" customFormat="1" ht="17.649999999999999" customHeight="1">
      <c r="A45" s="91" t="s">
        <v>72</v>
      </c>
      <c r="B45" s="21">
        <v>10</v>
      </c>
      <c r="C45" s="21"/>
      <c r="D45" s="18">
        <f t="shared" si="3"/>
        <v>10</v>
      </c>
      <c r="F45" s="72"/>
      <c r="G45" s="79"/>
      <c r="H45" s="79"/>
      <c r="I45" s="74"/>
      <c r="M45" s="92"/>
    </row>
    <row r="46" spans="1:15" s="15" customFormat="1" ht="17.649999999999999" customHeight="1">
      <c r="A46" s="97" t="s">
        <v>68</v>
      </c>
      <c r="B46" s="21"/>
      <c r="C46" s="21"/>
      <c r="D46" s="18">
        <f t="shared" si="3"/>
        <v>0</v>
      </c>
      <c r="F46" s="72"/>
      <c r="G46" s="79"/>
      <c r="H46" s="79"/>
      <c r="I46" s="74"/>
      <c r="M46" s="92"/>
    </row>
    <row r="47" spans="1:15" s="15" customFormat="1" ht="17.649999999999999" customHeight="1">
      <c r="A47" s="97" t="s">
        <v>68</v>
      </c>
      <c r="B47" s="21"/>
      <c r="C47" s="21"/>
      <c r="D47" s="18">
        <f t="shared" si="3"/>
        <v>0</v>
      </c>
      <c r="F47" s="72"/>
      <c r="G47" s="79"/>
      <c r="H47" s="79"/>
      <c r="I47" s="74"/>
      <c r="M47" s="92"/>
      <c r="N47" s="92"/>
    </row>
    <row r="48" spans="1:15" s="15" customFormat="1" ht="17.649999999999999" customHeight="1" thickBot="1">
      <c r="A48" s="97" t="s">
        <v>68</v>
      </c>
      <c r="B48" s="26"/>
      <c r="C48" s="26"/>
      <c r="D48" s="18">
        <f t="shared" si="3"/>
        <v>0</v>
      </c>
      <c r="F48" s="72"/>
      <c r="G48" s="79"/>
      <c r="H48" s="79"/>
      <c r="I48" s="74"/>
      <c r="M48" s="92"/>
    </row>
    <row r="49" spans="1:13" s="15" customFormat="1" ht="17.649999999999999" customHeight="1">
      <c r="A49" s="71" t="str">
        <f>"Total "&amp;A43</f>
        <v>Total Transportation Expenses</v>
      </c>
      <c r="B49" s="33">
        <f>SUM(B44:B48)</f>
        <v>140</v>
      </c>
      <c r="C49" s="33">
        <f>SUM(C44:C48)</f>
        <v>0</v>
      </c>
      <c r="D49" s="33">
        <f>SUM(D44:D48)</f>
        <v>140</v>
      </c>
      <c r="F49" s="80"/>
      <c r="G49" s="81"/>
      <c r="H49" s="81"/>
      <c r="I49" s="81"/>
      <c r="M49" s="92"/>
    </row>
    <row r="50" spans="1:13" s="15" customFormat="1" ht="17.649999999999999" customHeight="1"/>
    <row r="51" spans="1:13" s="15" customFormat="1" ht="17.649999999999999" customHeight="1">
      <c r="A51" s="11" t="s">
        <v>10</v>
      </c>
      <c r="B51" s="50" t="s">
        <v>14</v>
      </c>
      <c r="C51" s="50" t="s">
        <v>13</v>
      </c>
      <c r="D51" s="51" t="s">
        <v>21</v>
      </c>
      <c r="F51" s="76"/>
      <c r="G51" s="77"/>
      <c r="H51" s="77"/>
      <c r="I51" s="78"/>
    </row>
    <row r="52" spans="1:13" s="16" customFormat="1" ht="17.649999999999999" customHeight="1">
      <c r="A52" s="72" t="s">
        <v>63</v>
      </c>
      <c r="B52" s="30">
        <v>10</v>
      </c>
      <c r="C52" s="37"/>
      <c r="D52" s="18">
        <f t="shared" ref="D52:D58" si="4">B52-C52</f>
        <v>10</v>
      </c>
      <c r="F52" s="72"/>
      <c r="G52" s="79"/>
      <c r="H52" s="79"/>
      <c r="I52" s="74"/>
    </row>
    <row r="53" spans="1:13" s="15" customFormat="1" ht="17.649999999999999" customHeight="1">
      <c r="A53" s="91" t="s">
        <v>70</v>
      </c>
      <c r="B53" s="21"/>
      <c r="C53" s="38"/>
      <c r="D53" s="18">
        <f t="shared" si="4"/>
        <v>0</v>
      </c>
      <c r="F53" s="72"/>
      <c r="G53" s="79"/>
      <c r="H53" s="79"/>
      <c r="I53" s="74"/>
    </row>
    <row r="54" spans="1:13" s="15" customFormat="1" ht="17.649999999999999" customHeight="1">
      <c r="A54" s="91" t="s">
        <v>71</v>
      </c>
      <c r="B54" s="21"/>
      <c r="C54" s="38"/>
      <c r="D54" s="18">
        <f t="shared" si="4"/>
        <v>0</v>
      </c>
      <c r="F54" s="72"/>
      <c r="G54" s="79"/>
      <c r="H54" s="79"/>
      <c r="I54" s="74"/>
    </row>
    <row r="55" spans="1:13" s="15" customFormat="1" ht="17.649999999999999" customHeight="1">
      <c r="A55" s="97" t="s">
        <v>68</v>
      </c>
      <c r="B55" s="21"/>
      <c r="C55" s="21"/>
      <c r="D55" s="18">
        <f t="shared" si="4"/>
        <v>0</v>
      </c>
      <c r="F55" s="72"/>
      <c r="G55" s="79"/>
      <c r="H55" s="16"/>
      <c r="I55" s="92"/>
    </row>
    <row r="56" spans="1:13" s="15" customFormat="1" ht="17.649999999999999" customHeight="1">
      <c r="A56" s="97" t="s">
        <v>68</v>
      </c>
      <c r="B56" s="21"/>
      <c r="C56" s="21"/>
      <c r="D56" s="18">
        <f t="shared" si="4"/>
        <v>0</v>
      </c>
      <c r="F56" s="72"/>
      <c r="G56" s="79"/>
      <c r="H56" s="16"/>
      <c r="I56" s="92"/>
      <c r="J56" s="95"/>
    </row>
    <row r="57" spans="1:13" s="15" customFormat="1" ht="17.649999999999999" customHeight="1">
      <c r="A57" s="97" t="s">
        <v>68</v>
      </c>
      <c r="B57" s="21"/>
      <c r="C57" s="21"/>
      <c r="D57" s="18">
        <f t="shared" si="4"/>
        <v>0</v>
      </c>
      <c r="F57" s="80"/>
      <c r="G57" s="82"/>
      <c r="H57" s="16"/>
      <c r="I57" s="94"/>
      <c r="J57" s="95"/>
    </row>
    <row r="58" spans="1:13" s="15" customFormat="1" ht="17.649999999999999" customHeight="1" thickBot="1">
      <c r="A58" s="97" t="s">
        <v>68</v>
      </c>
      <c r="B58" s="26"/>
      <c r="C58" s="26"/>
      <c r="D58" s="18">
        <f t="shared" si="4"/>
        <v>0</v>
      </c>
      <c r="H58" s="16"/>
      <c r="I58" s="92"/>
      <c r="J58" s="95"/>
    </row>
    <row r="59" spans="1:13" s="15" customFormat="1" ht="17.649999999999999" customHeight="1">
      <c r="A59" s="71" t="str">
        <f>"Total "&amp;A51</f>
        <v>Total Entertainment Expenses</v>
      </c>
      <c r="B59" s="33">
        <f>SUM(B52:B58)</f>
        <v>10</v>
      </c>
      <c r="C59" s="33">
        <f>SUM(C52:C58)</f>
        <v>0</v>
      </c>
      <c r="D59" s="33">
        <f>SUM(D52:D58)</f>
        <v>10</v>
      </c>
      <c r="F59" s="76"/>
      <c r="G59" s="77"/>
      <c r="H59" s="16"/>
      <c r="I59" s="92"/>
      <c r="J59" s="95"/>
    </row>
    <row r="60" spans="1:13" s="15" customFormat="1" ht="17.649999999999999" customHeight="1">
      <c r="F60" s="72"/>
      <c r="G60" s="79"/>
      <c r="H60" s="16"/>
      <c r="I60" s="92"/>
      <c r="J60" s="95"/>
    </row>
    <row r="61" spans="1:13" s="15" customFormat="1" ht="17.649999999999999" customHeight="1">
      <c r="A61" s="11" t="s">
        <v>11</v>
      </c>
      <c r="B61" s="50" t="s">
        <v>14</v>
      </c>
      <c r="C61" s="50" t="s">
        <v>13</v>
      </c>
      <c r="D61" s="51" t="s">
        <v>21</v>
      </c>
      <c r="F61" s="72"/>
      <c r="G61" s="79"/>
      <c r="H61" s="16"/>
      <c r="I61" s="92"/>
      <c r="J61" s="95"/>
    </row>
    <row r="62" spans="1:13" s="15" customFormat="1" ht="17.649999999999999" customHeight="1">
      <c r="A62" s="91" t="s">
        <v>81</v>
      </c>
      <c r="B62" s="38">
        <v>100</v>
      </c>
      <c r="C62" s="21"/>
      <c r="D62" s="18">
        <f t="shared" ref="D62:D69" si="5">B62-C62</f>
        <v>100</v>
      </c>
      <c r="F62" s="72"/>
      <c r="G62" s="79"/>
      <c r="H62" s="16"/>
      <c r="I62" s="92"/>
      <c r="J62" s="95"/>
    </row>
    <row r="63" spans="1:13" s="15" customFormat="1" ht="17.649999999999999" customHeight="1">
      <c r="A63" s="91" t="s">
        <v>82</v>
      </c>
      <c r="B63" s="38">
        <v>50</v>
      </c>
      <c r="C63" s="21"/>
      <c r="D63" s="18">
        <f t="shared" si="5"/>
        <v>50</v>
      </c>
      <c r="F63" s="72"/>
      <c r="G63" s="79"/>
      <c r="H63" s="16"/>
      <c r="I63" s="92"/>
      <c r="J63" s="95"/>
    </row>
    <row r="64" spans="1:13" s="15" customFormat="1" ht="17.649999999999999" customHeight="1">
      <c r="A64" s="97" t="s">
        <v>68</v>
      </c>
      <c r="B64" s="38"/>
      <c r="C64" s="21"/>
      <c r="D64" s="18">
        <f t="shared" si="5"/>
        <v>0</v>
      </c>
      <c r="F64" s="72"/>
      <c r="G64" s="79"/>
      <c r="H64" s="79"/>
      <c r="I64" s="74"/>
    </row>
    <row r="65" spans="1:9" s="15" customFormat="1" ht="17.649999999999999" customHeight="1">
      <c r="A65" s="97" t="s">
        <v>68</v>
      </c>
      <c r="B65" s="38"/>
      <c r="C65" s="38"/>
      <c r="D65" s="18">
        <f t="shared" si="5"/>
        <v>0</v>
      </c>
      <c r="F65" s="72"/>
      <c r="G65" s="79"/>
      <c r="H65" s="79"/>
      <c r="I65" s="74"/>
    </row>
    <row r="66" spans="1:9" s="15" customFormat="1" ht="17.649999999999999" customHeight="1">
      <c r="A66" s="97" t="s">
        <v>68</v>
      </c>
      <c r="B66" s="38"/>
      <c r="C66" s="21"/>
      <c r="D66" s="18">
        <f t="shared" si="5"/>
        <v>0</v>
      </c>
      <c r="F66" s="80"/>
      <c r="G66" s="81"/>
      <c r="H66" s="81"/>
      <c r="I66" s="81"/>
    </row>
    <row r="67" spans="1:9" s="15" customFormat="1" ht="17.649999999999999" customHeight="1">
      <c r="A67" s="97" t="s">
        <v>68</v>
      </c>
      <c r="B67" s="38"/>
      <c r="C67" s="21"/>
      <c r="D67" s="18">
        <f t="shared" si="5"/>
        <v>0</v>
      </c>
    </row>
    <row r="68" spans="1:9" s="15" customFormat="1" ht="17.649999999999999" customHeight="1">
      <c r="A68" s="97" t="s">
        <v>68</v>
      </c>
      <c r="B68" s="38"/>
      <c r="C68" s="21"/>
      <c r="D68" s="18">
        <f t="shared" si="5"/>
        <v>0</v>
      </c>
      <c r="F68" s="76"/>
      <c r="G68" s="77"/>
      <c r="H68" s="77"/>
      <c r="I68" s="78"/>
    </row>
    <row r="69" spans="1:9" s="15" customFormat="1" ht="17.649999999999999" customHeight="1" thickBot="1">
      <c r="A69" s="97" t="s">
        <v>68</v>
      </c>
      <c r="B69" s="39"/>
      <c r="C69" s="26"/>
      <c r="D69" s="18">
        <f t="shared" si="5"/>
        <v>0</v>
      </c>
      <c r="F69" s="72"/>
      <c r="G69" s="79"/>
      <c r="H69" s="79"/>
      <c r="I69" s="74"/>
    </row>
    <row r="70" spans="1:9" s="15" customFormat="1" ht="17.649999999999999" customHeight="1">
      <c r="A70" s="71" t="str">
        <f>"Total "&amp;A61</f>
        <v>Total Health Expenses</v>
      </c>
      <c r="B70" s="33">
        <f>SUM(B62:B69)</f>
        <v>150</v>
      </c>
      <c r="C70" s="33">
        <f>SUM(C62:C69)</f>
        <v>0</v>
      </c>
      <c r="D70" s="33">
        <f>SUM(D62:D69)</f>
        <v>150</v>
      </c>
      <c r="F70" s="72"/>
      <c r="G70" s="79"/>
      <c r="H70" s="79"/>
      <c r="I70" s="74"/>
    </row>
    <row r="71" spans="1:9" s="15" customFormat="1" ht="17.649999999999999" customHeight="1">
      <c r="F71" s="72"/>
      <c r="G71" s="79"/>
      <c r="H71" s="79"/>
      <c r="I71" s="74"/>
    </row>
    <row r="72" spans="1:9" s="15" customFormat="1" ht="17.649999999999999" customHeight="1">
      <c r="A72" s="11" t="s">
        <v>12</v>
      </c>
      <c r="B72" s="50" t="s">
        <v>14</v>
      </c>
      <c r="C72" s="50" t="s">
        <v>13</v>
      </c>
      <c r="D72" s="51" t="s">
        <v>21</v>
      </c>
      <c r="F72" s="72"/>
      <c r="G72" s="79"/>
      <c r="H72" s="79"/>
      <c r="I72" s="74"/>
    </row>
    <row r="73" spans="1:9" s="15" customFormat="1" ht="17.649999999999999" customHeight="1">
      <c r="A73" s="91" t="s">
        <v>83</v>
      </c>
      <c r="B73" s="30">
        <v>150</v>
      </c>
      <c r="C73" s="30"/>
      <c r="D73" s="18">
        <f>B73-C73</f>
        <v>150</v>
      </c>
      <c r="F73" s="72"/>
      <c r="G73" s="79"/>
      <c r="H73" s="79"/>
      <c r="I73" s="74"/>
    </row>
    <row r="74" spans="1:9" s="16" customFormat="1" ht="17.649999999999999" customHeight="1">
      <c r="A74" s="97" t="s">
        <v>68</v>
      </c>
      <c r="B74" s="21"/>
      <c r="C74" s="21"/>
      <c r="D74" s="18">
        <f>B74-C74</f>
        <v>0</v>
      </c>
      <c r="F74" s="72"/>
      <c r="G74" s="79"/>
      <c r="H74" s="79"/>
      <c r="I74" s="74"/>
    </row>
    <row r="75" spans="1:9" s="15" customFormat="1" ht="17.649999999999999" customHeight="1">
      <c r="A75" s="97" t="s">
        <v>68</v>
      </c>
      <c r="B75" s="21"/>
      <c r="C75" s="21"/>
      <c r="D75" s="18">
        <f>B75-C75</f>
        <v>0</v>
      </c>
      <c r="F75" s="72"/>
      <c r="G75" s="79"/>
      <c r="H75" s="79"/>
      <c r="I75" s="74"/>
    </row>
    <row r="76" spans="1:9" s="15" customFormat="1" ht="17.649999999999999" customHeight="1" thickBot="1">
      <c r="A76" s="97" t="s">
        <v>68</v>
      </c>
      <c r="B76" s="26"/>
      <c r="C76" s="26"/>
      <c r="D76" s="18">
        <f>B76-C76</f>
        <v>0</v>
      </c>
      <c r="F76" s="72"/>
      <c r="G76" s="79"/>
      <c r="H76" s="79"/>
      <c r="I76" s="74"/>
    </row>
    <row r="77" spans="1:9" s="15" customFormat="1" ht="17.649999999999999" customHeight="1">
      <c r="A77" s="71" t="str">
        <f>"Total "&amp;A72</f>
        <v>Total Recreation Expenses</v>
      </c>
      <c r="B77" s="33">
        <f>SUM(B73:B76)</f>
        <v>150</v>
      </c>
      <c r="C77" s="33">
        <f>SUM(C73:C76)</f>
        <v>0</v>
      </c>
      <c r="D77" s="33">
        <f>SUM(D73:D76)</f>
        <v>150</v>
      </c>
      <c r="F77" s="72"/>
      <c r="G77" s="79"/>
      <c r="H77" s="79"/>
      <c r="I77" s="74"/>
    </row>
    <row r="78" spans="1:9" s="15" customFormat="1" ht="17.649999999999999" customHeight="1">
      <c r="F78" s="80"/>
      <c r="G78" s="81"/>
      <c r="H78" s="81"/>
      <c r="I78" s="81"/>
    </row>
    <row r="79" spans="1:9" s="15" customFormat="1" ht="17.649999999999999" customHeight="1">
      <c r="A79" s="40" t="s">
        <v>3</v>
      </c>
      <c r="B79" s="52" t="s">
        <v>14</v>
      </c>
      <c r="C79" s="53" t="s">
        <v>13</v>
      </c>
      <c r="D79" s="54" t="s">
        <v>21</v>
      </c>
    </row>
    <row r="80" spans="1:9" s="15" customFormat="1" ht="17.649999999999999" customHeight="1">
      <c r="A80" s="91" t="s">
        <v>69</v>
      </c>
      <c r="B80" s="41">
        <v>25</v>
      </c>
      <c r="C80" s="41"/>
      <c r="D80" s="42">
        <f t="shared" ref="D80:D85" si="6">B80-C80</f>
        <v>25</v>
      </c>
      <c r="F80" s="76"/>
      <c r="G80" s="77"/>
      <c r="H80" s="77"/>
      <c r="I80" s="78"/>
    </row>
    <row r="81" spans="1:14" s="15" customFormat="1" ht="17.649999999999999" customHeight="1">
      <c r="A81" s="98" t="s">
        <v>78</v>
      </c>
      <c r="B81" s="41">
        <v>50</v>
      </c>
      <c r="C81" s="41"/>
      <c r="D81" s="42">
        <f t="shared" si="6"/>
        <v>50</v>
      </c>
      <c r="F81" s="72"/>
      <c r="G81" s="79"/>
      <c r="H81" s="79"/>
      <c r="I81" s="74"/>
    </row>
    <row r="82" spans="1:14" s="15" customFormat="1" ht="17.649999999999999" customHeight="1">
      <c r="A82" s="97" t="s">
        <v>68</v>
      </c>
      <c r="B82" s="41"/>
      <c r="C82" s="41"/>
      <c r="D82" s="42">
        <f t="shared" si="6"/>
        <v>0</v>
      </c>
      <c r="F82" s="72"/>
      <c r="G82" s="79"/>
      <c r="H82" s="79"/>
      <c r="I82" s="74"/>
      <c r="N82" s="92"/>
    </row>
    <row r="83" spans="1:14" s="15" customFormat="1" ht="17.649999999999999" customHeight="1">
      <c r="A83" s="97" t="s">
        <v>68</v>
      </c>
      <c r="B83" s="41"/>
      <c r="C83" s="41"/>
      <c r="D83" s="42">
        <f t="shared" si="6"/>
        <v>0</v>
      </c>
      <c r="F83" s="72"/>
      <c r="G83" s="79"/>
      <c r="H83" s="79"/>
      <c r="I83" s="74"/>
      <c r="N83" s="92"/>
    </row>
    <row r="84" spans="1:14" s="16" customFormat="1" ht="17.649999999999999" customHeight="1" thickBot="1">
      <c r="A84" s="97" t="s">
        <v>68</v>
      </c>
      <c r="B84" s="43"/>
      <c r="C84" s="43"/>
      <c r="D84" s="42">
        <f t="shared" si="6"/>
        <v>0</v>
      </c>
      <c r="F84" s="72"/>
      <c r="G84" s="79"/>
      <c r="H84" s="79"/>
      <c r="I84" s="74"/>
    </row>
    <row r="85" spans="1:14" s="15" customFormat="1" ht="17.649999999999999" customHeight="1">
      <c r="A85" s="70" t="str">
        <f>"Total "&amp;A79</f>
        <v>Total Insurance</v>
      </c>
      <c r="B85" s="44">
        <f>SUM(B80:B84)</f>
        <v>75</v>
      </c>
      <c r="C85" s="44">
        <f>SUM(C80:C84)</f>
        <v>0</v>
      </c>
      <c r="D85" s="45">
        <f t="shared" si="6"/>
        <v>75</v>
      </c>
      <c r="F85" s="72"/>
      <c r="G85" s="79"/>
      <c r="H85" s="79"/>
      <c r="I85" s="74"/>
    </row>
    <row r="86" spans="1:14" s="15" customFormat="1" ht="17.649999999999999" customHeight="1">
      <c r="F86" s="80"/>
      <c r="G86" s="82"/>
      <c r="H86" s="82"/>
      <c r="I86" s="82"/>
    </row>
    <row r="87" spans="1:14" s="15" customFormat="1" ht="17.649999999999999" customHeight="1">
      <c r="A87" s="11" t="s">
        <v>62</v>
      </c>
      <c r="B87" s="50" t="s">
        <v>14</v>
      </c>
      <c r="C87" s="50" t="s">
        <v>13</v>
      </c>
      <c r="D87" s="51" t="s">
        <v>21</v>
      </c>
    </row>
    <row r="88" spans="1:14" s="15" customFormat="1" ht="17.649999999999999" customHeight="1">
      <c r="A88" s="97" t="s">
        <v>84</v>
      </c>
      <c r="B88" s="30">
        <v>99</v>
      </c>
      <c r="C88" s="30"/>
      <c r="D88" s="18">
        <f t="shared" ref="D88" si="7">B88-C88</f>
        <v>99</v>
      </c>
      <c r="F88" s="88"/>
      <c r="G88" s="83"/>
      <c r="H88" s="84"/>
      <c r="I88" s="84"/>
      <c r="N88" s="92"/>
    </row>
    <row r="89" spans="1:14" s="15" customFormat="1" ht="17.649999999999999" customHeight="1">
      <c r="A89" s="97" t="s">
        <v>68</v>
      </c>
      <c r="B89" s="21"/>
      <c r="C89" s="21"/>
      <c r="D89" s="18"/>
      <c r="F89" s="73"/>
      <c r="G89" s="85"/>
      <c r="H89" s="85"/>
      <c r="I89" s="75"/>
      <c r="N89" s="92"/>
    </row>
    <row r="90" spans="1:14" s="15" customFormat="1" ht="17.649999999999999" customHeight="1">
      <c r="A90" s="97" t="s">
        <v>68</v>
      </c>
      <c r="B90" s="21"/>
      <c r="C90" s="21"/>
      <c r="D90" s="18"/>
      <c r="F90" s="73"/>
      <c r="G90" s="85"/>
      <c r="H90" s="85"/>
      <c r="I90" s="75"/>
    </row>
    <row r="91" spans="1:14" s="16" customFormat="1" ht="17.649999999999999" customHeight="1">
      <c r="A91" s="97" t="s">
        <v>68</v>
      </c>
      <c r="B91" s="21"/>
      <c r="C91" s="21"/>
      <c r="D91" s="18"/>
      <c r="F91" s="73"/>
      <c r="G91" s="85"/>
      <c r="H91" s="85"/>
      <c r="I91" s="75"/>
    </row>
    <row r="92" spans="1:14" s="15" customFormat="1" ht="17.649999999999999" customHeight="1">
      <c r="A92" s="97" t="s">
        <v>68</v>
      </c>
      <c r="B92" s="21"/>
      <c r="C92" s="21"/>
      <c r="D92" s="18"/>
      <c r="F92" s="73"/>
      <c r="G92" s="85"/>
      <c r="H92" s="85"/>
      <c r="I92" s="75"/>
    </row>
    <row r="93" spans="1:14" s="15" customFormat="1" ht="17.649999999999999" customHeight="1">
      <c r="A93" s="97" t="s">
        <v>68</v>
      </c>
      <c r="B93" s="21"/>
      <c r="C93" s="21"/>
      <c r="D93" s="18"/>
      <c r="F93" s="86"/>
      <c r="G93" s="87"/>
      <c r="H93" s="87"/>
      <c r="I93" s="32"/>
    </row>
    <row r="94" spans="1:14" s="15" customFormat="1" ht="17.649999999999999" customHeight="1">
      <c r="A94" s="91"/>
      <c r="B94" s="21"/>
      <c r="C94" s="21"/>
      <c r="D94" s="18"/>
    </row>
    <row r="95" spans="1:14" s="15" customFormat="1" ht="17.649999999999999" customHeight="1">
      <c r="A95" s="91"/>
      <c r="B95" s="21"/>
      <c r="C95" s="21"/>
      <c r="D95" s="18"/>
      <c r="F95" s="90"/>
      <c r="G95" s="77"/>
      <c r="H95" s="77"/>
      <c r="I95" s="78"/>
    </row>
    <row r="96" spans="1:14" s="15" customFormat="1" ht="17.649999999999999" customHeight="1">
      <c r="A96" s="91"/>
      <c r="B96" s="21"/>
      <c r="C96" s="21"/>
      <c r="D96" s="18"/>
      <c r="F96" s="72"/>
      <c r="G96" s="79"/>
      <c r="H96" s="79"/>
      <c r="I96" s="74"/>
    </row>
    <row r="97" spans="1:14" s="15" customFormat="1" ht="17.649999999999999" customHeight="1">
      <c r="A97" s="91"/>
      <c r="B97" s="21"/>
      <c r="C97" s="21"/>
      <c r="D97" s="18"/>
      <c r="F97" s="72"/>
      <c r="G97" s="79"/>
      <c r="H97" s="79"/>
      <c r="I97" s="74"/>
    </row>
    <row r="98" spans="1:14" s="16" customFormat="1" ht="17.649999999999999" customHeight="1" thickBot="1">
      <c r="A98" s="91"/>
      <c r="B98" s="26"/>
      <c r="C98" s="26"/>
      <c r="D98" s="18"/>
      <c r="F98" s="72"/>
      <c r="G98" s="79"/>
      <c r="H98" s="79"/>
      <c r="I98" s="74"/>
    </row>
    <row r="99" spans="1:14" s="15" customFormat="1" ht="17.649999999999999" customHeight="1">
      <c r="A99" s="71" t="str">
        <f>"Total "&amp;A87</f>
        <v>Total Obligations &amp; Savings</v>
      </c>
      <c r="B99" s="36">
        <f>SUM(B88:B98)</f>
        <v>99</v>
      </c>
      <c r="C99" s="36">
        <f>SUM(C88:C98)</f>
        <v>0</v>
      </c>
      <c r="D99" s="36">
        <f>SUM(D88:D98)</f>
        <v>99</v>
      </c>
      <c r="F99" s="80"/>
      <c r="G99" s="81"/>
      <c r="H99" s="81"/>
      <c r="I99" s="81"/>
    </row>
    <row r="100" spans="1:14" s="15" customFormat="1" ht="12.75" customHeight="1">
      <c r="A100" s="34"/>
      <c r="B100" s="34"/>
      <c r="C100" s="34"/>
      <c r="D100" s="34"/>
    </row>
    <row r="101" spans="1:14" ht="12.75" customHeight="1"/>
    <row r="102" spans="1:14" ht="12.75" customHeight="1">
      <c r="N102" s="95" t="s">
        <v>64</v>
      </c>
    </row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s="2" customFormat="1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s="2" customFormat="1" ht="12.75" customHeight="1"/>
    <row r="125" ht="12.75" customHeight="1"/>
    <row r="126" ht="12.75" customHeight="1"/>
    <row r="127" ht="12.75" customHeight="1"/>
    <row r="128" ht="12.75" customHeight="1"/>
    <row r="129" spans="6:7" ht="12.75" customHeight="1"/>
    <row r="130" spans="6:7" ht="12.75" customHeight="1"/>
    <row r="131" spans="6:7" ht="12.75" customHeight="1"/>
    <row r="132" spans="6:7" s="2" customFormat="1" ht="12.75" customHeight="1"/>
    <row r="133" spans="6:7" ht="12.75" customHeight="1"/>
    <row r="134" spans="6:7" ht="12.75" customHeight="1"/>
    <row r="135" spans="6:7" ht="12.75" customHeight="1"/>
    <row r="136" spans="6:7" ht="12.75" customHeight="1"/>
    <row r="137" spans="6:7" ht="12.75" customHeight="1"/>
    <row r="138" spans="6:7" ht="12.75" customHeight="1">
      <c r="F138" s="96"/>
      <c r="G138" s="95"/>
    </row>
    <row r="139" spans="6:7" ht="12.75" customHeight="1">
      <c r="F139" s="96"/>
      <c r="G139" s="95"/>
    </row>
    <row r="140" spans="6:7" s="2" customFormat="1" ht="12.75" customHeight="1">
      <c r="F140" s="96"/>
      <c r="G140" s="95"/>
    </row>
    <row r="141" spans="6:7" ht="12.75" customHeight="1">
      <c r="F141" s="96"/>
      <c r="G141" s="95"/>
    </row>
    <row r="142" spans="6:7" ht="12.75" customHeight="1">
      <c r="F142" s="2"/>
      <c r="G142" s="96"/>
    </row>
    <row r="143" spans="6:7" ht="12.75" customHeight="1">
      <c r="F143" s="96"/>
      <c r="G143" s="95"/>
    </row>
    <row r="144" spans="6:7" ht="12.75" customHeight="1">
      <c r="F144" s="96"/>
      <c r="G144" s="95"/>
    </row>
    <row r="145" spans="1:7" ht="12.75" customHeight="1">
      <c r="F145" s="96"/>
      <c r="G145" s="95"/>
    </row>
    <row r="146" spans="1:7" ht="12.75" customHeight="1">
      <c r="F146" s="96"/>
      <c r="G146" s="95"/>
    </row>
    <row r="147" spans="1:7" ht="12.75" customHeight="1">
      <c r="A147" s="3"/>
      <c r="B147" s="4"/>
      <c r="C147" s="4"/>
      <c r="D147" s="4"/>
      <c r="F147" s="96"/>
      <c r="G147" s="95"/>
    </row>
    <row r="148" spans="1:7" ht="12.75" customHeight="1"/>
    <row r="149" spans="1:7" ht="12.75" customHeight="1"/>
    <row r="150" spans="1:7" ht="12.75" customHeight="1"/>
    <row r="151" spans="1:7" ht="12.75" customHeight="1"/>
    <row r="152" spans="1:7" ht="12.75" customHeight="1"/>
    <row r="153" spans="1:7" ht="12.75" customHeight="1"/>
    <row r="154" spans="1:7" ht="12.75" customHeight="1"/>
    <row r="155" spans="1:7" ht="12.75" customHeight="1"/>
    <row r="156" spans="1:7" ht="12.75" customHeight="1"/>
    <row r="157" spans="1:7" ht="12.75" customHeight="1"/>
    <row r="158" spans="1:7" ht="12.75" customHeight="1"/>
    <row r="159" spans="1:7" ht="12.75" customHeight="1"/>
    <row r="160" spans="1:7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</sheetData>
  <mergeCells count="5">
    <mergeCell ref="A9:A11"/>
    <mergeCell ref="A2:I2"/>
    <mergeCell ref="G4:I4"/>
    <mergeCell ref="A3:B3"/>
    <mergeCell ref="C3:D3"/>
  </mergeCells>
  <phoneticPr fontId="2" type="noConversion"/>
  <conditionalFormatting sqref="I69:I77 I81:I85 I89:I92 I96:I98 D73:D76 D80:D84 D88:D98 D31:D40 I52:I54 D52:D58 D62:D69 I43:I48 D44:D48 I64:I65 D5:D12 D16:D27">
    <cfRule type="expression" dxfId="2" priority="1" stopIfTrue="1">
      <formula>IF(D5&gt;0,TRUE,FALSE)</formula>
    </cfRule>
    <cfRule type="expression" dxfId="1" priority="2" stopIfTrue="1">
      <formula>IF(D5&lt;0,TRUE,FALSE)</formula>
    </cfRule>
  </conditionalFormatting>
  <conditionalFormatting sqref="H13">
    <cfRule type="expression" dxfId="0" priority="5" stopIfTrue="1">
      <formula>IF($H$13&lt;$G$9,TRUE,FALSE)</formula>
    </cfRule>
  </conditionalFormatting>
  <dataValidations count="1">
    <dataValidation allowBlank="1" showInputMessage="1" showErrorMessage="1" prompt="Enter the amount, which you have at the beginning of the month, if any, alternatively leave blank or enter &quot;0&quot; to begin a month with 0 balance. Negative numbers are also accepted and represent amounts you've borrowed." sqref="G9"/>
  </dataValidations>
  <printOptions horizontalCentered="1"/>
  <pageMargins left="0.19685039370078741" right="0.19685039370078741" top="0.19685039370078741" bottom="0.31496062992125984" header="0.51181102362204722" footer="0.11811023622047245"/>
  <pageSetup paperSize="9" scale="90" orientation="portrait" r:id="rId1"/>
  <headerFooter alignWithMargins="0">
    <oddFooter>&amp;LBudget Templates by Spreadsheet123.com&amp;R© 2011 Spreadsheet123.com.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>
      <selection activeCell="J3" sqref="J3"/>
    </sheetView>
  </sheetViews>
  <sheetFormatPr defaultRowHeight="12.75"/>
  <cols>
    <col min="1" max="8" width="9.140625" style="62"/>
    <col min="9" max="9" width="35.42578125" style="62" customWidth="1"/>
    <col min="10" max="16384" width="9.140625" style="62"/>
  </cols>
  <sheetData>
    <row r="1" spans="1:21" s="57" customFormat="1" ht="30" customHeight="1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55"/>
      <c r="K1" s="55"/>
      <c r="L1" s="55"/>
      <c r="M1" s="56"/>
      <c r="N1" s="56"/>
      <c r="O1" s="56"/>
      <c r="P1" s="56"/>
      <c r="Q1" s="56"/>
      <c r="T1" s="58"/>
      <c r="U1" s="58"/>
    </row>
    <row r="2" spans="1:21" s="57" customFormat="1">
      <c r="A2" s="59"/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</row>
    <row r="3" spans="1:21">
      <c r="A3" s="61"/>
      <c r="B3" s="61"/>
      <c r="I3" s="63" t="str">
        <f ca="1">"© "&amp;YEAR(TODAY())&amp;" Spreadsheet123 LTD. All rights reserved"</f>
        <v>© 2016 Spreadsheet123 LTD. All rights reserved</v>
      </c>
    </row>
    <row r="4" spans="1:21" ht="5.0999999999999996" customHeight="1"/>
    <row r="5" spans="1:21" ht="15">
      <c r="A5" s="106" t="s">
        <v>16</v>
      </c>
      <c r="B5" s="106"/>
      <c r="C5" s="106"/>
      <c r="D5" s="106"/>
      <c r="E5" s="106"/>
      <c r="F5" s="106"/>
      <c r="G5" s="106"/>
      <c r="H5" s="106"/>
      <c r="I5" s="106"/>
    </row>
    <row r="6" spans="1:21" s="57" customFormat="1">
      <c r="A6" s="110" t="s">
        <v>25</v>
      </c>
      <c r="B6" s="110"/>
      <c r="C6" s="110"/>
      <c r="D6" s="110"/>
      <c r="E6" s="110"/>
      <c r="F6" s="110"/>
      <c r="G6" s="110"/>
      <c r="H6" s="110"/>
      <c r="I6" s="110"/>
    </row>
    <row r="7" spans="1:21" s="57" customFormat="1">
      <c r="A7" s="105" t="s">
        <v>26</v>
      </c>
      <c r="B7" s="105"/>
      <c r="C7" s="105"/>
      <c r="D7" s="105"/>
      <c r="E7" s="105"/>
      <c r="F7" s="105"/>
      <c r="G7" s="105"/>
      <c r="H7" s="105"/>
      <c r="I7" s="105"/>
    </row>
    <row r="8" spans="1:21" s="57" customFormat="1">
      <c r="A8" s="64" t="s">
        <v>27</v>
      </c>
      <c r="B8" s="64"/>
      <c r="C8" s="64"/>
      <c r="D8" s="64"/>
      <c r="E8" s="64"/>
      <c r="F8" s="64"/>
      <c r="G8" s="64"/>
      <c r="H8" s="64"/>
      <c r="I8" s="64"/>
    </row>
    <row r="9" spans="1:21" s="57" customFormat="1">
      <c r="A9" s="105"/>
      <c r="B9" s="105"/>
      <c r="C9" s="105"/>
      <c r="D9" s="105"/>
      <c r="E9" s="105"/>
      <c r="F9" s="105"/>
      <c r="G9" s="105"/>
      <c r="H9" s="105"/>
      <c r="I9" s="105"/>
    </row>
    <row r="10" spans="1:21" s="57" customFormat="1">
      <c r="A10" s="105" t="s">
        <v>28</v>
      </c>
      <c r="B10" s="105"/>
      <c r="C10" s="105"/>
      <c r="D10" s="105"/>
      <c r="E10" s="105"/>
      <c r="F10" s="105"/>
      <c r="G10" s="105"/>
      <c r="H10" s="105"/>
      <c r="I10" s="105"/>
    </row>
    <row r="11" spans="1:21" s="57" customFormat="1">
      <c r="A11" s="105" t="s">
        <v>29</v>
      </c>
      <c r="B11" s="105"/>
      <c r="C11" s="105"/>
      <c r="D11" s="105"/>
      <c r="E11" s="105"/>
      <c r="F11" s="105"/>
      <c r="G11" s="105"/>
      <c r="H11" s="105"/>
      <c r="I11" s="105"/>
    </row>
    <row r="12" spans="1:21" s="57" customFormat="1">
      <c r="A12" s="64"/>
      <c r="B12" s="64"/>
      <c r="C12" s="64"/>
      <c r="D12" s="64"/>
      <c r="E12" s="64"/>
      <c r="F12" s="64"/>
      <c r="G12" s="64"/>
      <c r="H12" s="64"/>
      <c r="I12" s="64"/>
    </row>
    <row r="13" spans="1:21" ht="15">
      <c r="A13" s="106" t="s">
        <v>17</v>
      </c>
      <c r="B13" s="106"/>
      <c r="C13" s="106"/>
      <c r="D13" s="106"/>
      <c r="E13" s="106"/>
      <c r="F13" s="106"/>
      <c r="G13" s="106"/>
      <c r="H13" s="106"/>
      <c r="I13" s="106"/>
    </row>
    <row r="14" spans="1:21" s="57" customFormat="1">
      <c r="A14" s="105" t="s">
        <v>18</v>
      </c>
      <c r="B14" s="105"/>
      <c r="C14" s="105"/>
      <c r="D14" s="105"/>
      <c r="E14" s="105"/>
      <c r="F14" s="105"/>
      <c r="G14" s="105"/>
      <c r="H14" s="105"/>
      <c r="I14" s="105"/>
    </row>
    <row r="15" spans="1:21" s="57" customFormat="1">
      <c r="A15" s="105" t="s">
        <v>19</v>
      </c>
      <c r="B15" s="105"/>
      <c r="C15" s="105"/>
      <c r="D15" s="105"/>
      <c r="E15" s="105"/>
      <c r="F15" s="105"/>
      <c r="G15" s="105"/>
      <c r="H15" s="105"/>
      <c r="I15" s="105"/>
    </row>
    <row r="16" spans="1:21" s="57" customFormat="1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5">
      <c r="A17" s="106" t="s">
        <v>20</v>
      </c>
      <c r="B17" s="106"/>
      <c r="C17" s="106"/>
      <c r="D17" s="106"/>
      <c r="E17" s="106"/>
      <c r="F17" s="106"/>
      <c r="G17" s="106"/>
      <c r="H17" s="106"/>
      <c r="I17" s="106"/>
    </row>
    <row r="18" spans="1:9" s="57" customFormat="1">
      <c r="A18" s="105" t="s">
        <v>30</v>
      </c>
      <c r="B18" s="105"/>
      <c r="C18" s="105"/>
      <c r="D18" s="105"/>
      <c r="E18" s="105"/>
      <c r="F18" s="105"/>
      <c r="G18" s="105"/>
      <c r="H18" s="105"/>
      <c r="I18" s="105"/>
    </row>
    <row r="19" spans="1:9" s="57" customFormat="1">
      <c r="A19" s="105" t="s">
        <v>31</v>
      </c>
      <c r="B19" s="105"/>
      <c r="C19" s="105"/>
      <c r="D19" s="105"/>
      <c r="E19" s="105"/>
      <c r="F19" s="105"/>
      <c r="G19" s="105"/>
      <c r="H19" s="105"/>
      <c r="I19" s="105"/>
    </row>
    <row r="20" spans="1:9" s="57" customFormat="1">
      <c r="A20" s="105" t="s">
        <v>32</v>
      </c>
      <c r="B20" s="105"/>
      <c r="C20" s="105"/>
      <c r="D20" s="105"/>
      <c r="E20" s="105"/>
      <c r="F20" s="105"/>
      <c r="G20" s="105"/>
      <c r="H20" s="105"/>
      <c r="I20" s="105"/>
    </row>
    <row r="21" spans="1:9" s="57" customFormat="1">
      <c r="A21" s="105" t="s">
        <v>33</v>
      </c>
      <c r="B21" s="105"/>
      <c r="C21" s="105"/>
      <c r="D21" s="105"/>
      <c r="E21" s="105"/>
      <c r="F21" s="105"/>
      <c r="G21" s="105"/>
      <c r="H21" s="105"/>
      <c r="I21" s="105"/>
    </row>
    <row r="22" spans="1:9" s="57" customFormat="1" ht="15">
      <c r="A22" s="109" t="s">
        <v>34</v>
      </c>
      <c r="B22" s="109"/>
      <c r="C22" s="109"/>
      <c r="D22" s="109"/>
      <c r="E22" s="109"/>
      <c r="F22" s="109"/>
      <c r="G22" s="109"/>
      <c r="H22" s="109"/>
      <c r="I22" s="109"/>
    </row>
    <row r="23" spans="1:9" s="57" customFormat="1" ht="15">
      <c r="A23" s="109" t="s">
        <v>35</v>
      </c>
      <c r="B23" s="109"/>
      <c r="C23" s="109"/>
      <c r="D23" s="109"/>
      <c r="E23" s="109"/>
      <c r="F23" s="109"/>
      <c r="G23" s="109"/>
      <c r="H23" s="109"/>
      <c r="I23" s="109"/>
    </row>
    <row r="24" spans="1:9" s="57" customFormat="1" ht="15">
      <c r="A24" s="65" t="s">
        <v>36</v>
      </c>
      <c r="B24" s="65"/>
      <c r="C24" s="65"/>
      <c r="D24" s="65"/>
      <c r="E24" s="65"/>
      <c r="F24" s="65"/>
      <c r="G24" s="65"/>
      <c r="H24" s="65"/>
      <c r="I24" s="65"/>
    </row>
    <row r="25" spans="1:9" s="57" customFormat="1" ht="15">
      <c r="A25" s="65" t="s">
        <v>37</v>
      </c>
      <c r="B25" s="65"/>
      <c r="C25" s="65"/>
      <c r="D25" s="65"/>
      <c r="E25" s="65"/>
      <c r="F25" s="65"/>
      <c r="G25" s="65"/>
      <c r="H25" s="65"/>
      <c r="I25" s="65"/>
    </row>
    <row r="26" spans="1:9" s="57" customFormat="1" ht="15">
      <c r="A26" s="65" t="s">
        <v>38</v>
      </c>
      <c r="B26" s="65"/>
      <c r="C26" s="65"/>
      <c r="D26" s="65"/>
      <c r="E26" s="65"/>
      <c r="F26" s="65"/>
      <c r="G26" s="65"/>
      <c r="H26" s="65"/>
      <c r="I26" s="65"/>
    </row>
    <row r="27" spans="1:9" s="57" customFormat="1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5">
      <c r="A28" s="106" t="s">
        <v>39</v>
      </c>
      <c r="B28" s="106"/>
      <c r="C28" s="106"/>
      <c r="D28" s="106"/>
      <c r="E28" s="106"/>
      <c r="F28" s="106"/>
      <c r="G28" s="106"/>
      <c r="H28" s="106"/>
      <c r="I28" s="106"/>
    </row>
    <row r="29" spans="1:9" s="57" customFormat="1" ht="15" customHeight="1">
      <c r="A29" s="108" t="s">
        <v>40</v>
      </c>
      <c r="B29" s="108"/>
      <c r="C29" s="108"/>
      <c r="D29" s="108"/>
      <c r="E29" s="108"/>
      <c r="F29" s="108"/>
      <c r="G29" s="108"/>
      <c r="H29" s="108"/>
      <c r="I29" s="108"/>
    </row>
    <row r="30" spans="1:9" s="57" customFormat="1" ht="15" customHeight="1">
      <c r="A30" s="108" t="s">
        <v>41</v>
      </c>
      <c r="B30" s="108"/>
      <c r="C30" s="108"/>
      <c r="D30" s="108"/>
      <c r="E30" s="108"/>
      <c r="F30" s="108"/>
      <c r="G30" s="108"/>
      <c r="H30" s="108"/>
      <c r="I30" s="108"/>
    </row>
    <row r="31" spans="1:9" s="57" customFormat="1">
      <c r="A31" s="108" t="s">
        <v>42</v>
      </c>
      <c r="B31" s="105"/>
      <c r="C31" s="105"/>
      <c r="D31" s="105"/>
      <c r="E31" s="105"/>
      <c r="F31" s="105"/>
      <c r="G31" s="105"/>
      <c r="H31" s="105"/>
      <c r="I31" s="105"/>
    </row>
    <row r="32" spans="1:9" s="57" customFormat="1">
      <c r="A32" s="108" t="s">
        <v>43</v>
      </c>
      <c r="B32" s="108"/>
      <c r="C32" s="108"/>
      <c r="D32" s="108"/>
      <c r="E32" s="108"/>
      <c r="F32" s="108"/>
      <c r="G32" s="108"/>
      <c r="H32" s="108"/>
      <c r="I32" s="108"/>
    </row>
    <row r="33" spans="1:9" s="57" customFormat="1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15">
      <c r="A34" s="106" t="s">
        <v>44</v>
      </c>
      <c r="B34" s="106"/>
      <c r="C34" s="106"/>
      <c r="D34" s="106"/>
      <c r="E34" s="106"/>
      <c r="F34" s="106"/>
      <c r="G34" s="106"/>
      <c r="H34" s="106"/>
      <c r="I34" s="106"/>
    </row>
    <row r="35" spans="1:9" s="57" customFormat="1" ht="15">
      <c r="A35" s="105" t="s">
        <v>45</v>
      </c>
      <c r="B35" s="105"/>
      <c r="C35" s="105"/>
      <c r="D35" s="105"/>
      <c r="E35" s="105"/>
      <c r="F35" s="105"/>
      <c r="G35" s="105"/>
      <c r="H35" s="105"/>
      <c r="I35" s="105"/>
    </row>
    <row r="36" spans="1:9" s="57" customFormat="1">
      <c r="A36" s="105" t="s">
        <v>46</v>
      </c>
      <c r="B36" s="105"/>
      <c r="C36" s="105"/>
      <c r="D36" s="105"/>
      <c r="E36" s="105"/>
      <c r="F36" s="105"/>
      <c r="G36" s="105"/>
      <c r="H36" s="105"/>
      <c r="I36" s="105"/>
    </row>
    <row r="37" spans="1:9" s="57" customFormat="1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5">
      <c r="A38" s="106" t="s">
        <v>47</v>
      </c>
      <c r="B38" s="106"/>
      <c r="C38" s="106"/>
      <c r="D38" s="106"/>
      <c r="E38" s="106"/>
      <c r="F38" s="106"/>
      <c r="G38" s="106"/>
      <c r="H38" s="106"/>
      <c r="I38" s="106"/>
    </row>
    <row r="39" spans="1:9" s="57" customFormat="1">
      <c r="A39" s="105" t="s">
        <v>48</v>
      </c>
      <c r="B39" s="105"/>
      <c r="C39" s="105"/>
      <c r="D39" s="105"/>
      <c r="E39" s="105"/>
      <c r="F39" s="105"/>
      <c r="G39" s="105"/>
      <c r="H39" s="105"/>
      <c r="I39" s="105"/>
    </row>
    <row r="40" spans="1:9" s="57" customFormat="1">
      <c r="A40" s="105" t="s">
        <v>49</v>
      </c>
      <c r="B40" s="105"/>
      <c r="C40" s="105"/>
      <c r="D40" s="105"/>
      <c r="E40" s="105"/>
      <c r="F40" s="105"/>
      <c r="G40" s="105"/>
      <c r="H40" s="105"/>
      <c r="I40" s="105"/>
    </row>
    <row r="41" spans="1:9" s="57" customFormat="1">
      <c r="A41" s="105" t="s">
        <v>50</v>
      </c>
      <c r="B41" s="105"/>
      <c r="C41" s="105"/>
      <c r="D41" s="105"/>
      <c r="E41" s="105"/>
      <c r="F41" s="105"/>
      <c r="G41" s="105"/>
      <c r="H41" s="105"/>
      <c r="I41" s="105"/>
    </row>
    <row r="42" spans="1:9" s="57" customFormat="1">
      <c r="A42" s="105" t="s">
        <v>51</v>
      </c>
      <c r="B42" s="105"/>
      <c r="C42" s="105"/>
      <c r="D42" s="105"/>
      <c r="E42" s="105"/>
      <c r="F42" s="105"/>
      <c r="G42" s="105"/>
      <c r="H42" s="105"/>
      <c r="I42" s="105"/>
    </row>
    <row r="43" spans="1:9" s="57" customFormat="1">
      <c r="A43" s="105" t="s">
        <v>52</v>
      </c>
      <c r="B43" s="105"/>
      <c r="C43" s="105"/>
      <c r="D43" s="105"/>
      <c r="E43" s="105"/>
      <c r="F43" s="105"/>
      <c r="G43" s="105"/>
      <c r="H43" s="105"/>
      <c r="I43" s="105"/>
    </row>
    <row r="44" spans="1:9" s="57" customFormat="1">
      <c r="A44" s="105" t="s">
        <v>53</v>
      </c>
      <c r="B44" s="105"/>
      <c r="C44" s="105"/>
      <c r="D44" s="105"/>
      <c r="E44" s="105"/>
      <c r="F44" s="105"/>
      <c r="G44" s="105"/>
      <c r="H44" s="105"/>
      <c r="I44" s="105"/>
    </row>
    <row r="45" spans="1:9" s="57" customFormat="1">
      <c r="A45" s="105" t="s">
        <v>54</v>
      </c>
      <c r="B45" s="105"/>
      <c r="C45" s="105"/>
      <c r="D45" s="105"/>
      <c r="E45" s="105"/>
      <c r="F45" s="105"/>
      <c r="G45" s="105"/>
      <c r="H45" s="105"/>
      <c r="I45" s="105"/>
    </row>
    <row r="46" spans="1:9" s="57" customFormat="1">
      <c r="A46" s="105" t="s">
        <v>55</v>
      </c>
      <c r="B46" s="105"/>
      <c r="C46" s="105"/>
      <c r="D46" s="105"/>
      <c r="E46" s="105"/>
      <c r="F46" s="105"/>
      <c r="G46" s="105"/>
      <c r="H46" s="105"/>
      <c r="I46" s="105"/>
    </row>
    <row r="47" spans="1:9" s="57" customFormat="1">
      <c r="A47" s="64"/>
      <c r="B47" s="64"/>
      <c r="C47" s="64"/>
      <c r="D47" s="64"/>
      <c r="E47" s="64"/>
      <c r="F47" s="64"/>
      <c r="G47" s="64"/>
      <c r="H47" s="64"/>
      <c r="I47" s="64"/>
    </row>
    <row r="48" spans="1:9" s="68" customFormat="1" ht="9">
      <c r="A48" s="66" t="s">
        <v>56</v>
      </c>
      <c r="B48" s="67"/>
      <c r="C48" s="67"/>
      <c r="D48" s="67"/>
      <c r="E48" s="67"/>
      <c r="F48" s="67"/>
      <c r="G48" s="67"/>
      <c r="H48" s="67"/>
      <c r="I48" s="67"/>
    </row>
    <row r="49" spans="1:9" s="68" customFormat="1" ht="9">
      <c r="A49" s="67" t="s">
        <v>57</v>
      </c>
      <c r="B49" s="67"/>
      <c r="C49" s="67"/>
      <c r="D49" s="67"/>
      <c r="E49" s="67"/>
      <c r="F49" s="67"/>
      <c r="G49" s="67"/>
      <c r="H49" s="67"/>
      <c r="I49" s="67"/>
    </row>
    <row r="50" spans="1:9" s="68" customFormat="1" ht="9">
      <c r="A50" s="67" t="s">
        <v>58</v>
      </c>
      <c r="B50" s="67"/>
      <c r="C50" s="67"/>
      <c r="D50" s="67"/>
      <c r="E50" s="67"/>
      <c r="F50" s="67"/>
      <c r="G50" s="67"/>
      <c r="H50" s="67"/>
      <c r="I50" s="67"/>
    </row>
    <row r="51" spans="1:9" s="57" customFormat="1">
      <c r="A51" s="64"/>
      <c r="B51" s="64"/>
      <c r="C51" s="64"/>
      <c r="D51" s="64"/>
      <c r="E51" s="64"/>
      <c r="F51" s="64"/>
      <c r="G51" s="64"/>
      <c r="H51" s="64"/>
      <c r="I51" s="64"/>
    </row>
    <row r="52" spans="1:9" ht="15">
      <c r="A52" s="106" t="s">
        <v>59</v>
      </c>
      <c r="B52" s="106"/>
      <c r="C52" s="106"/>
      <c r="D52" s="106"/>
      <c r="E52" s="106"/>
      <c r="F52" s="106"/>
      <c r="G52" s="106"/>
      <c r="H52" s="106"/>
      <c r="I52" s="106"/>
    </row>
    <row r="53" spans="1:9" s="57" customFormat="1">
      <c r="A53" s="105" t="s">
        <v>60</v>
      </c>
      <c r="B53" s="105"/>
      <c r="C53" s="105"/>
      <c r="D53" s="105"/>
      <c r="E53" s="105"/>
      <c r="F53" s="105"/>
      <c r="G53" s="105"/>
      <c r="H53" s="105"/>
      <c r="I53" s="105"/>
    </row>
    <row r="54" spans="1:9" s="57" customFormat="1">
      <c r="A54" s="64" t="s">
        <v>61</v>
      </c>
      <c r="B54" s="64"/>
      <c r="C54" s="64"/>
      <c r="D54" s="64"/>
      <c r="E54" s="64"/>
      <c r="F54" s="64"/>
      <c r="G54" s="64"/>
      <c r="H54" s="64"/>
      <c r="I54" s="64"/>
    </row>
  </sheetData>
  <sheetProtection selectLockedCells="1" selectUnlockedCells="1"/>
  <mergeCells count="36">
    <mergeCell ref="A5:I5"/>
    <mergeCell ref="A6:I6"/>
    <mergeCell ref="A7:I7"/>
    <mergeCell ref="A10:I10"/>
    <mergeCell ref="A11:I11"/>
    <mergeCell ref="A13:I13"/>
    <mergeCell ref="A19:I19"/>
    <mergeCell ref="A34:I34"/>
    <mergeCell ref="A20:I20"/>
    <mergeCell ref="A28:I28"/>
    <mergeCell ref="A31:I31"/>
    <mergeCell ref="A32:I32"/>
    <mergeCell ref="A22:I22"/>
    <mergeCell ref="A23:I23"/>
    <mergeCell ref="A53:I53"/>
    <mergeCell ref="A1:I1"/>
    <mergeCell ref="A35:I35"/>
    <mergeCell ref="A43:I43"/>
    <mergeCell ref="A29:I29"/>
    <mergeCell ref="A30:I30"/>
    <mergeCell ref="A17:I17"/>
    <mergeCell ref="A18:I18"/>
    <mergeCell ref="A15:I15"/>
    <mergeCell ref="A9:I9"/>
    <mergeCell ref="A36:I36"/>
    <mergeCell ref="A38:I38"/>
    <mergeCell ref="A39:I39"/>
    <mergeCell ref="A40:I40"/>
    <mergeCell ref="A14:I14"/>
    <mergeCell ref="A21:I21"/>
    <mergeCell ref="A46:I46"/>
    <mergeCell ref="A52:I52"/>
    <mergeCell ref="A41:I41"/>
    <mergeCell ref="A42:I42"/>
    <mergeCell ref="A44:I44"/>
    <mergeCell ref="A45:I45"/>
  </mergeCells>
  <phoneticPr fontId="2" type="noConversion"/>
  <pageMargins left="0.15748031496062992" right="0.15748031496062992" top="0.39370078740157483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Household Budget</vt:lpstr>
      <vt:lpstr>EULA</vt:lpstr>
      <vt:lpstr>'Household Budget'!Print_Area</vt:lpstr>
    </vt:vector>
  </TitlesOfParts>
  <Company>Spreadsheet123 LTD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Budget Planner</dc:title>
  <dc:creator>Spreadsheet123.com</dc:creator>
  <dc:description>© 2013 Spreadsheet123 LTD. All rights reserved</dc:description>
  <cp:lastModifiedBy>Alex</cp:lastModifiedBy>
  <cp:lastPrinted>2013-11-01T15:22:12Z</cp:lastPrinted>
  <dcterms:created xsi:type="dcterms:W3CDTF">2008-10-20T16:46:11Z</dcterms:created>
  <dcterms:modified xsi:type="dcterms:W3CDTF">2016-08-10T21:39:45Z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1.0.2</vt:lpwstr>
  </property>
  <property fmtid="{D5CDD505-2E9C-101B-9397-08002B2CF9AE}" pid="3" name="Copyright">
    <vt:lpwstr>© 2013 Spreadsheet123 LTD</vt:lpwstr>
  </property>
</Properties>
</file>